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https://eweta-my.sharepoint.com/personal/s_angelozzi_eweta_be/Documents/Déplacements/"/>
    </mc:Choice>
  </mc:AlternateContent>
  <xr:revisionPtr revIDLastSave="0" documentId="8_{31BC8C69-9DB9-4D34-8101-618C21A03A1F}" xr6:coauthVersionLast="47" xr6:coauthVersionMax="47" xr10:uidLastSave="{00000000-0000-0000-0000-000000000000}"/>
  <bookViews>
    <workbookView xWindow="-110" yWindow="-110" windowWidth="19420" windowHeight="10300" tabRatio="884" firstSheet="1" activeTab="2" xr2:uid="{00000000-000D-0000-FFFF-FFFF00000000}"/>
  </bookViews>
  <sheets>
    <sheet name="CCT19-9" sheetId="34" state="hidden" r:id="rId1"/>
    <sheet name="CCT 19-11_2024" sheetId="41" r:id="rId2"/>
    <sheet name="CCT 19-11_2025" sheetId="48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beheer_HT" localSheetId="1">[1]EURO!$B$2</definedName>
    <definedName name="beheer_HT" localSheetId="2">[1]EURO!$B$2</definedName>
    <definedName name="beheer_HT">[2]EURO!$B$2</definedName>
    <definedName name="contract" localSheetId="1">'[1]Traject (20%)'!$L$1</definedName>
    <definedName name="contract" localSheetId="2">'[1]Traject (20%)'!$L$1</definedName>
    <definedName name="contract">'[2]Traject (20%)'!$L$1</definedName>
    <definedName name="Current_Subsidy">[3]References!$AM$3</definedName>
    <definedName name="Current_TVA">[3]References!$BF$3</definedName>
    <definedName name="EURO" localSheetId="1">[1]EURO!$B$1</definedName>
    <definedName name="EURO" localSheetId="2">[1]EURO!$B$1</definedName>
    <definedName name="EURO">[2]EURO!$B$1</definedName>
    <definedName name="Euro_Calc" localSheetId="1">#REF!</definedName>
    <definedName name="Euro_Calc" localSheetId="2">#REF!</definedName>
    <definedName name="Euro_Calc">#REF!</definedName>
    <definedName name="Min_price_Round_05">[3]References!$AO$4</definedName>
    <definedName name="Min_Price_Round_1">[3]References!$AO$3</definedName>
    <definedName name="New_Subsidy">[3]References!$AM$4</definedName>
    <definedName name="New_TVA">[3]References!$BF$4</definedName>
    <definedName name="OOO">[4]EURO!$B$1</definedName>
    <definedName name="park_prd_12m">'[5]Variables P'!$D$175</definedName>
    <definedName name="park_prd_1m">'[5]Variables P'!$D$173</definedName>
    <definedName name="park_prd_3m">'[5]Variables P'!$D$176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48" l="1"/>
  <c r="D11" i="48"/>
  <c r="E11" i="48"/>
  <c r="F11" i="48"/>
  <c r="G11" i="48"/>
  <c r="H11" i="48"/>
  <c r="I11" i="48"/>
  <c r="J11" i="48"/>
  <c r="C12" i="48"/>
  <c r="D12" i="48"/>
  <c r="E12" i="48"/>
  <c r="F12" i="48"/>
  <c r="G12" i="48"/>
  <c r="H12" i="48"/>
  <c r="I12" i="48"/>
  <c r="J12" i="48"/>
  <c r="C13" i="48"/>
  <c r="D13" i="48"/>
  <c r="E13" i="48"/>
  <c r="F13" i="48"/>
  <c r="G13" i="48"/>
  <c r="H13" i="48"/>
  <c r="I13" i="48"/>
  <c r="J13" i="48"/>
  <c r="C14" i="48"/>
  <c r="D14" i="48"/>
  <c r="E14" i="48"/>
  <c r="F14" i="48"/>
  <c r="G14" i="48"/>
  <c r="H14" i="48"/>
  <c r="I14" i="48"/>
  <c r="J14" i="48"/>
  <c r="C15" i="48"/>
  <c r="D15" i="48"/>
  <c r="E15" i="48"/>
  <c r="F15" i="48"/>
  <c r="G15" i="48"/>
  <c r="H15" i="48"/>
  <c r="I15" i="48"/>
  <c r="J15" i="48"/>
  <c r="C16" i="48"/>
  <c r="D16" i="48"/>
  <c r="E16" i="48"/>
  <c r="F16" i="48"/>
  <c r="G16" i="48"/>
  <c r="H16" i="48"/>
  <c r="I16" i="48"/>
  <c r="J16" i="48"/>
  <c r="C17" i="48"/>
  <c r="D17" i="48"/>
  <c r="E17" i="48"/>
  <c r="F17" i="48"/>
  <c r="G17" i="48"/>
  <c r="H17" i="48"/>
  <c r="I17" i="48"/>
  <c r="J17" i="48"/>
  <c r="C18" i="48"/>
  <c r="D18" i="48"/>
  <c r="E18" i="48"/>
  <c r="F18" i="48"/>
  <c r="G18" i="48"/>
  <c r="H18" i="48"/>
  <c r="I18" i="48"/>
  <c r="J18" i="48"/>
  <c r="C19" i="48"/>
  <c r="D19" i="48"/>
  <c r="E19" i="48"/>
  <c r="F19" i="48"/>
  <c r="G19" i="48"/>
  <c r="H19" i="48"/>
  <c r="I19" i="48"/>
  <c r="J19" i="48"/>
  <c r="C20" i="48"/>
  <c r="D20" i="48"/>
  <c r="E20" i="48"/>
  <c r="F20" i="48"/>
  <c r="G20" i="48"/>
  <c r="H20" i="48"/>
  <c r="I20" i="48"/>
  <c r="J20" i="48"/>
  <c r="C21" i="48"/>
  <c r="D21" i="48"/>
  <c r="E21" i="48"/>
  <c r="F21" i="48"/>
  <c r="G21" i="48"/>
  <c r="H21" i="48"/>
  <c r="I21" i="48"/>
  <c r="J21" i="48"/>
  <c r="C22" i="48"/>
  <c r="D22" i="48"/>
  <c r="E22" i="48"/>
  <c r="F22" i="48"/>
  <c r="G22" i="48"/>
  <c r="H22" i="48"/>
  <c r="I22" i="48"/>
  <c r="J22" i="48"/>
  <c r="C23" i="48"/>
  <c r="D23" i="48"/>
  <c r="E23" i="48"/>
  <c r="F23" i="48"/>
  <c r="G23" i="48"/>
  <c r="H23" i="48"/>
  <c r="I23" i="48"/>
  <c r="J23" i="48"/>
  <c r="C24" i="48"/>
  <c r="D24" i="48"/>
  <c r="E24" i="48"/>
  <c r="F24" i="48"/>
  <c r="G24" i="48"/>
  <c r="H24" i="48"/>
  <c r="I24" i="48"/>
  <c r="J24" i="48"/>
  <c r="C25" i="48"/>
  <c r="D25" i="48"/>
  <c r="E25" i="48"/>
  <c r="F25" i="48"/>
  <c r="G25" i="48"/>
  <c r="H25" i="48"/>
  <c r="I25" i="48"/>
  <c r="J25" i="48"/>
  <c r="C26" i="48"/>
  <c r="D26" i="48"/>
  <c r="E26" i="48"/>
  <c r="F26" i="48"/>
  <c r="G26" i="48"/>
  <c r="H26" i="48"/>
  <c r="I26" i="48"/>
  <c r="J26" i="48"/>
  <c r="C27" i="48"/>
  <c r="D27" i="48"/>
  <c r="E27" i="48"/>
  <c r="F27" i="48"/>
  <c r="G27" i="48"/>
  <c r="H27" i="48"/>
  <c r="I27" i="48"/>
  <c r="J27" i="48"/>
  <c r="C28" i="48"/>
  <c r="D28" i="48"/>
  <c r="E28" i="48"/>
  <c r="F28" i="48"/>
  <c r="G28" i="48"/>
  <c r="H28" i="48"/>
  <c r="I28" i="48"/>
  <c r="J28" i="48"/>
  <c r="C29" i="48"/>
  <c r="D29" i="48"/>
  <c r="E29" i="48"/>
  <c r="F29" i="48"/>
  <c r="G29" i="48"/>
  <c r="H29" i="48"/>
  <c r="I29" i="48"/>
  <c r="J29" i="48"/>
  <c r="C30" i="48"/>
  <c r="D30" i="48"/>
  <c r="E30" i="48"/>
  <c r="F30" i="48"/>
  <c r="G30" i="48"/>
  <c r="H30" i="48"/>
  <c r="I30" i="48"/>
  <c r="J30" i="48"/>
  <c r="C31" i="48"/>
  <c r="D31" i="48"/>
  <c r="E31" i="48"/>
  <c r="F31" i="48"/>
  <c r="G31" i="48"/>
  <c r="H31" i="48"/>
  <c r="I31" i="48"/>
  <c r="J31" i="48"/>
  <c r="C32" i="48"/>
  <c r="D32" i="48"/>
  <c r="E32" i="48"/>
  <c r="F32" i="48"/>
  <c r="G32" i="48"/>
  <c r="H32" i="48"/>
  <c r="I32" i="48"/>
  <c r="J32" i="48"/>
  <c r="C33" i="48"/>
  <c r="D33" i="48"/>
  <c r="E33" i="48"/>
  <c r="F33" i="48"/>
  <c r="G33" i="48"/>
  <c r="H33" i="48"/>
  <c r="I33" i="48"/>
  <c r="J33" i="48"/>
  <c r="C34" i="48"/>
  <c r="D34" i="48"/>
  <c r="E34" i="48"/>
  <c r="F34" i="48"/>
  <c r="G34" i="48"/>
  <c r="H34" i="48"/>
  <c r="I34" i="48"/>
  <c r="J34" i="48"/>
  <c r="C35" i="48"/>
  <c r="D35" i="48"/>
  <c r="E35" i="48"/>
  <c r="F35" i="48"/>
  <c r="G35" i="48"/>
  <c r="H35" i="48"/>
  <c r="I35" i="48"/>
  <c r="J35" i="48"/>
  <c r="C36" i="48"/>
  <c r="D36" i="48"/>
  <c r="E36" i="48"/>
  <c r="F36" i="48"/>
  <c r="G36" i="48"/>
  <c r="H36" i="48"/>
  <c r="I36" i="48"/>
  <c r="J36" i="48"/>
  <c r="C37" i="48"/>
  <c r="D37" i="48"/>
  <c r="E37" i="48"/>
  <c r="F37" i="48"/>
  <c r="G37" i="48"/>
  <c r="H37" i="48"/>
  <c r="I37" i="48"/>
  <c r="J37" i="48"/>
  <c r="C38" i="48"/>
  <c r="D38" i="48"/>
  <c r="E38" i="48"/>
  <c r="F38" i="48"/>
  <c r="G38" i="48"/>
  <c r="H38" i="48"/>
  <c r="I38" i="48"/>
  <c r="J38" i="48"/>
  <c r="C39" i="48"/>
  <c r="D39" i="48"/>
  <c r="E39" i="48"/>
  <c r="F39" i="48"/>
  <c r="G39" i="48"/>
  <c r="H39" i="48"/>
  <c r="I39" i="48"/>
  <c r="J39" i="48"/>
  <c r="C40" i="48"/>
  <c r="D40" i="48"/>
  <c r="E40" i="48"/>
  <c r="F40" i="48"/>
  <c r="G40" i="48"/>
  <c r="H40" i="48"/>
  <c r="I40" i="48"/>
  <c r="J40" i="48"/>
  <c r="C41" i="48"/>
  <c r="D41" i="48"/>
  <c r="E41" i="48"/>
  <c r="F41" i="48"/>
  <c r="G41" i="48"/>
  <c r="H41" i="48"/>
  <c r="I41" i="48"/>
  <c r="J41" i="48"/>
  <c r="C42" i="48"/>
  <c r="D42" i="48"/>
  <c r="E42" i="48"/>
  <c r="F42" i="48"/>
  <c r="G42" i="48"/>
  <c r="H42" i="48"/>
  <c r="I42" i="48"/>
  <c r="J42" i="48"/>
  <c r="C43" i="48"/>
  <c r="D43" i="48"/>
  <c r="E43" i="48"/>
  <c r="F43" i="48"/>
  <c r="G43" i="48"/>
  <c r="H43" i="48"/>
  <c r="I43" i="48"/>
  <c r="J43" i="48"/>
  <c r="C44" i="48"/>
  <c r="D44" i="48"/>
  <c r="E44" i="48"/>
  <c r="F44" i="48"/>
  <c r="G44" i="48"/>
  <c r="H44" i="48"/>
  <c r="I44" i="48"/>
  <c r="J44" i="48"/>
  <c r="C45" i="48"/>
  <c r="D45" i="48"/>
  <c r="E45" i="48"/>
  <c r="F45" i="48"/>
  <c r="G45" i="48"/>
  <c r="H45" i="48"/>
  <c r="I45" i="48"/>
  <c r="J45" i="48"/>
  <c r="C46" i="48"/>
  <c r="D46" i="48"/>
  <c r="E46" i="48"/>
  <c r="F46" i="48"/>
  <c r="G46" i="48"/>
  <c r="H46" i="48"/>
  <c r="I46" i="48"/>
  <c r="J46" i="48"/>
  <c r="C47" i="48"/>
  <c r="D47" i="48"/>
  <c r="E47" i="48"/>
  <c r="F47" i="48"/>
  <c r="G47" i="48"/>
  <c r="H47" i="48"/>
  <c r="I47" i="48"/>
  <c r="J47" i="48"/>
  <c r="C48" i="48"/>
  <c r="D48" i="48"/>
  <c r="E48" i="48"/>
  <c r="F48" i="48"/>
  <c r="G48" i="48"/>
  <c r="H48" i="48"/>
  <c r="I48" i="48"/>
  <c r="J48" i="48"/>
  <c r="C49" i="48"/>
  <c r="D49" i="48"/>
  <c r="E49" i="48"/>
  <c r="F49" i="48"/>
  <c r="G49" i="48"/>
  <c r="H49" i="48"/>
  <c r="I49" i="48"/>
  <c r="J49" i="48"/>
  <c r="C50" i="48"/>
  <c r="D50" i="48"/>
  <c r="E50" i="48"/>
  <c r="F50" i="48"/>
  <c r="G50" i="48"/>
  <c r="H50" i="48"/>
  <c r="I50" i="48"/>
  <c r="J50" i="48"/>
  <c r="C51" i="48"/>
  <c r="D51" i="48"/>
  <c r="E51" i="48"/>
  <c r="F51" i="48"/>
  <c r="G51" i="48"/>
  <c r="H51" i="48"/>
  <c r="I51" i="48"/>
  <c r="J51" i="48"/>
  <c r="C52" i="48"/>
  <c r="D52" i="48"/>
  <c r="E52" i="48"/>
  <c r="F52" i="48"/>
  <c r="G52" i="48"/>
  <c r="H52" i="48"/>
  <c r="I52" i="48"/>
  <c r="J52" i="48"/>
  <c r="C53" i="48"/>
  <c r="D53" i="48"/>
  <c r="E53" i="48"/>
  <c r="F53" i="48"/>
  <c r="G53" i="48"/>
  <c r="H53" i="48"/>
  <c r="I53" i="48"/>
  <c r="J53" i="48"/>
  <c r="C54" i="48"/>
  <c r="D54" i="48"/>
  <c r="E54" i="48"/>
  <c r="F54" i="48"/>
  <c r="G54" i="48"/>
  <c r="H54" i="48"/>
  <c r="I54" i="48"/>
  <c r="J54" i="48"/>
  <c r="C55" i="48"/>
  <c r="D55" i="48"/>
  <c r="E55" i="48"/>
  <c r="F55" i="48"/>
  <c r="G55" i="48"/>
  <c r="H55" i="48"/>
  <c r="I55" i="48"/>
  <c r="J55" i="48"/>
  <c r="C56" i="48"/>
  <c r="D56" i="48"/>
  <c r="E56" i="48"/>
  <c r="F56" i="48"/>
  <c r="G56" i="48"/>
  <c r="H56" i="48"/>
  <c r="I56" i="48"/>
  <c r="J56" i="48"/>
  <c r="C57" i="48"/>
  <c r="D57" i="48"/>
  <c r="E57" i="48"/>
  <c r="F57" i="48"/>
  <c r="G57" i="48"/>
  <c r="H57" i="48"/>
  <c r="I57" i="48"/>
  <c r="J57" i="48"/>
  <c r="C58" i="48"/>
  <c r="D58" i="48"/>
  <c r="E58" i="48"/>
  <c r="F58" i="48"/>
  <c r="G58" i="48"/>
  <c r="H58" i="48"/>
  <c r="I58" i="48"/>
  <c r="J58" i="48"/>
  <c r="C59" i="48"/>
  <c r="D59" i="48"/>
  <c r="E59" i="48"/>
  <c r="F59" i="48"/>
  <c r="G59" i="48"/>
  <c r="H59" i="48"/>
  <c r="I59" i="48"/>
  <c r="J59" i="48"/>
  <c r="C60" i="48"/>
  <c r="D60" i="48"/>
  <c r="E60" i="48"/>
  <c r="F60" i="48"/>
  <c r="G60" i="48"/>
  <c r="H60" i="48"/>
  <c r="I60" i="48"/>
  <c r="J60" i="48"/>
  <c r="C61" i="48"/>
  <c r="D61" i="48"/>
  <c r="E61" i="48"/>
  <c r="F61" i="48"/>
  <c r="G61" i="48"/>
  <c r="H61" i="48"/>
  <c r="I61" i="48"/>
  <c r="J61" i="48"/>
  <c r="C62" i="48"/>
  <c r="D62" i="48"/>
  <c r="E62" i="48"/>
  <c r="F62" i="48"/>
  <c r="G62" i="48"/>
  <c r="H62" i="48"/>
  <c r="I62" i="48"/>
  <c r="J62" i="48"/>
  <c r="C63" i="48"/>
  <c r="D63" i="48"/>
  <c r="E63" i="48"/>
  <c r="F63" i="48"/>
  <c r="G63" i="48"/>
  <c r="H63" i="48"/>
  <c r="I63" i="48"/>
  <c r="J63" i="48"/>
  <c r="C64" i="48"/>
  <c r="D64" i="48"/>
  <c r="E64" i="48"/>
  <c r="F64" i="48"/>
  <c r="G64" i="48"/>
  <c r="H64" i="48"/>
  <c r="I64" i="48"/>
  <c r="J64" i="48"/>
  <c r="C65" i="48"/>
  <c r="D65" i="48"/>
  <c r="E65" i="48"/>
  <c r="F65" i="48"/>
  <c r="G65" i="48"/>
  <c r="H65" i="48"/>
  <c r="I65" i="48"/>
  <c r="J65" i="48"/>
  <c r="D10" i="48"/>
  <c r="E10" i="48"/>
  <c r="F10" i="48"/>
  <c r="G10" i="48"/>
  <c r="H10" i="48"/>
  <c r="I10" i="48"/>
  <c r="J10" i="48"/>
  <c r="C10" i="48"/>
  <c r="J11" i="34" l="1"/>
  <c r="M65" i="34" l="1"/>
  <c r="M11" i="34"/>
  <c r="M12" i="34"/>
  <c r="M13" i="34"/>
  <c r="M14" i="34"/>
  <c r="M15" i="34"/>
  <c r="M16" i="34"/>
  <c r="M17" i="34"/>
  <c r="M18" i="34"/>
  <c r="M19" i="34"/>
  <c r="M20" i="34"/>
  <c r="M21" i="34"/>
  <c r="M22" i="34"/>
  <c r="M23" i="34"/>
  <c r="M24" i="34"/>
  <c r="M25" i="34"/>
  <c r="M26" i="34"/>
  <c r="M27" i="34"/>
  <c r="M28" i="34"/>
  <c r="M29" i="34"/>
  <c r="M30" i="34"/>
  <c r="M31" i="34"/>
  <c r="M32" i="34"/>
  <c r="M33" i="34"/>
  <c r="M34" i="34"/>
  <c r="M35" i="34"/>
  <c r="M36" i="34"/>
  <c r="M37" i="34"/>
  <c r="M38" i="34"/>
  <c r="M39" i="34"/>
  <c r="M40" i="34"/>
  <c r="M41" i="34"/>
  <c r="M42" i="34"/>
  <c r="M43" i="34"/>
  <c r="M44" i="34"/>
  <c r="M45" i="34"/>
  <c r="M46" i="34"/>
  <c r="M47" i="34"/>
  <c r="M48" i="34"/>
  <c r="M49" i="34"/>
  <c r="M50" i="34"/>
  <c r="M51" i="34"/>
  <c r="M52" i="34"/>
  <c r="M53" i="34"/>
  <c r="M54" i="34"/>
  <c r="M55" i="34"/>
  <c r="M56" i="34"/>
  <c r="M57" i="34"/>
  <c r="M58" i="34"/>
  <c r="M59" i="34"/>
  <c r="M60" i="34"/>
  <c r="M61" i="34"/>
  <c r="M62" i="34"/>
  <c r="M63" i="34"/>
  <c r="M64" i="34"/>
  <c r="M10" i="34"/>
  <c r="M80" i="34" s="1"/>
  <c r="L8" i="34" l="1"/>
  <c r="K8" i="34"/>
  <c r="J8" i="34"/>
  <c r="J9" i="34" l="1"/>
  <c r="K9" i="34"/>
  <c r="L9" i="34"/>
  <c r="K10" i="34"/>
  <c r="L10" i="34"/>
  <c r="K11" i="34"/>
  <c r="L11" i="34"/>
  <c r="K12" i="34"/>
  <c r="L12" i="34"/>
  <c r="K13" i="34"/>
  <c r="L13" i="34"/>
  <c r="K14" i="34"/>
  <c r="L14" i="34"/>
  <c r="K15" i="34"/>
  <c r="L15" i="34"/>
  <c r="K16" i="34"/>
  <c r="L16" i="34"/>
  <c r="K17" i="34"/>
  <c r="L17" i="34"/>
  <c r="K18" i="34"/>
  <c r="L18" i="34"/>
  <c r="K19" i="34"/>
  <c r="L19" i="34"/>
  <c r="K20" i="34"/>
  <c r="L20" i="34"/>
  <c r="K21" i="34"/>
  <c r="L21" i="34"/>
  <c r="K22" i="34"/>
  <c r="L22" i="34"/>
  <c r="K23" i="34"/>
  <c r="L23" i="34"/>
  <c r="K24" i="34"/>
  <c r="L24" i="34"/>
  <c r="K25" i="34"/>
  <c r="L25" i="34"/>
  <c r="K26" i="34"/>
  <c r="L26" i="34"/>
  <c r="K27" i="34"/>
  <c r="L27" i="34"/>
  <c r="K28" i="34"/>
  <c r="L28" i="34"/>
  <c r="K29" i="34"/>
  <c r="L29" i="34"/>
  <c r="K30" i="34"/>
  <c r="L30" i="34"/>
  <c r="K31" i="34"/>
  <c r="L31" i="34"/>
  <c r="K32" i="34"/>
  <c r="L32" i="34"/>
  <c r="K33" i="34"/>
  <c r="L33" i="34"/>
  <c r="K34" i="34"/>
  <c r="L34" i="34"/>
  <c r="K35" i="34"/>
  <c r="L35" i="34"/>
  <c r="K36" i="34"/>
  <c r="L36" i="34"/>
  <c r="K37" i="34"/>
  <c r="L37" i="34"/>
  <c r="K38" i="34"/>
  <c r="L38" i="34"/>
  <c r="K39" i="34"/>
  <c r="L39" i="34"/>
  <c r="K40" i="34"/>
  <c r="L40" i="34"/>
  <c r="K41" i="34"/>
  <c r="L41" i="34"/>
  <c r="K42" i="34"/>
  <c r="L42" i="34"/>
  <c r="K43" i="34"/>
  <c r="L43" i="34"/>
  <c r="K44" i="34"/>
  <c r="L44" i="34"/>
  <c r="K45" i="34"/>
  <c r="L45" i="34"/>
  <c r="K46" i="34"/>
  <c r="L46" i="34"/>
  <c r="K47" i="34"/>
  <c r="L47" i="34"/>
  <c r="K48" i="34"/>
  <c r="L48" i="34"/>
  <c r="K49" i="34"/>
  <c r="L49" i="34"/>
  <c r="K50" i="34"/>
  <c r="L50" i="34"/>
  <c r="K51" i="34"/>
  <c r="L51" i="34"/>
  <c r="K52" i="34"/>
  <c r="L52" i="34"/>
  <c r="K53" i="34"/>
  <c r="L53" i="34"/>
  <c r="K54" i="34"/>
  <c r="L54" i="34"/>
  <c r="K55" i="34"/>
  <c r="L55" i="34"/>
  <c r="K56" i="34"/>
  <c r="L56" i="34"/>
  <c r="K57" i="34"/>
  <c r="L57" i="34"/>
  <c r="K58" i="34"/>
  <c r="L58" i="34"/>
  <c r="K59" i="34"/>
  <c r="L59" i="34"/>
  <c r="K60" i="34"/>
  <c r="L60" i="34"/>
  <c r="K61" i="34"/>
  <c r="L61" i="34"/>
  <c r="K62" i="34"/>
  <c r="L62" i="34"/>
  <c r="K63" i="34"/>
  <c r="L63" i="34"/>
  <c r="K64" i="34"/>
  <c r="L64" i="34"/>
  <c r="K65" i="34"/>
  <c r="L65" i="34"/>
  <c r="K66" i="34"/>
  <c r="L66" i="34"/>
  <c r="K67" i="34"/>
  <c r="L67" i="34"/>
  <c r="K68" i="34"/>
  <c r="L68" i="34"/>
  <c r="K69" i="34"/>
  <c r="L69" i="34"/>
  <c r="K70" i="34"/>
  <c r="L70" i="34"/>
  <c r="K71" i="34"/>
  <c r="L71" i="34"/>
  <c r="K72" i="34"/>
  <c r="L72" i="34"/>
  <c r="K73" i="34"/>
  <c r="L73" i="34"/>
  <c r="K74" i="34"/>
  <c r="L74" i="34"/>
  <c r="K75" i="34"/>
  <c r="L75" i="34"/>
  <c r="L80" i="34" l="1"/>
  <c r="K80" i="34"/>
  <c r="J10" i="34"/>
  <c r="J66" i="34" l="1"/>
  <c r="J12" i="34" l="1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J46" i="34"/>
  <c r="J47" i="34"/>
  <c r="J48" i="34"/>
  <c r="J49" i="34"/>
  <c r="J50" i="34"/>
  <c r="J51" i="34"/>
  <c r="J52" i="34"/>
  <c r="J53" i="34"/>
  <c r="J54" i="34"/>
  <c r="J55" i="34"/>
  <c r="J56" i="34"/>
  <c r="J57" i="34"/>
  <c r="J58" i="34"/>
  <c r="J59" i="34"/>
  <c r="J60" i="34"/>
  <c r="J61" i="34"/>
  <c r="J62" i="34"/>
  <c r="J63" i="34"/>
  <c r="J64" i="34"/>
  <c r="J65" i="34"/>
  <c r="J67" i="34" l="1"/>
  <c r="J68" i="34" l="1"/>
  <c r="J69" i="34" l="1"/>
  <c r="J70" i="34" l="1"/>
  <c r="J71" i="34" l="1"/>
  <c r="J72" i="34" l="1"/>
  <c r="J73" i="34" l="1"/>
  <c r="J74" i="34" l="1"/>
  <c r="J75" i="34" l="1"/>
  <c r="J80" i="34" s="1"/>
</calcChain>
</file>

<file path=xl/sharedStrings.xml><?xml version="1.0" encoding="utf-8"?>
<sst xmlns="http://schemas.openxmlformats.org/spreadsheetml/2006/main" count="244" uniqueCount="112">
  <si>
    <t>(km)</t>
  </si>
  <si>
    <t>maandkaart</t>
  </si>
  <si>
    <t>3 maanden</t>
  </si>
  <si>
    <t>jaarlijks</t>
  </si>
  <si>
    <t>Railflex</t>
  </si>
  <si>
    <t>(%)</t>
  </si>
  <si>
    <t>Distance</t>
  </si>
  <si>
    <t>Part patronale</t>
  </si>
  <si>
    <t>Intervention hebdomadaire de l'employeur</t>
  </si>
  <si>
    <t>Intervention mensuelle de l'employeur</t>
  </si>
  <si>
    <t>Intervention trimestrielle de l'employeur</t>
  </si>
  <si>
    <t>Intervention annuelle de l'employeur</t>
  </si>
  <si>
    <t>Intervention de l'employeur</t>
  </si>
  <si>
    <t>Afstand</t>
  </si>
  <si>
    <t>Werkgevers-bijdrage</t>
  </si>
  <si>
    <t>Wekelijkse bijdrage van de werkgever</t>
  </si>
  <si>
    <t>Maandelijkse bijdrage van de werkgever</t>
  </si>
  <si>
    <t>Driemaandelijkse bijdrage van de werkgever</t>
  </si>
  <si>
    <t>Jaarlijkse bijdrage van de werkgever</t>
  </si>
  <si>
    <t>Bijdrage van de werkgever</t>
  </si>
  <si>
    <t>Week</t>
  </si>
  <si>
    <t>EUR</t>
  </si>
  <si>
    <t>-</t>
  </si>
  <si>
    <t>(1) Egalement valable pour le calcul du prix des cartes-trains combinées SNCB/TEC.
La distance totale ne peut être inférieure à 3 km.
Distances SNCB limitées à 150 Km.</t>
  </si>
  <si>
    <t>(2) Eveneens geldig voor de berekening van de prijs voor treinkaarten in gemengd verkeer NMBS/TEC.
De totale afstand mag niet korter zijn dan 3 km.
Afstanden NMBS beperkt tot 150 km.</t>
  </si>
  <si>
    <t>Weektreinkaart</t>
  </si>
  <si>
    <t>Maandtreinkaart</t>
  </si>
  <si>
    <t>Trimestertreinkaart</t>
  </si>
  <si>
    <t>Jaartreinkaart</t>
  </si>
  <si>
    <t>Halftijdse Treinkaart</t>
  </si>
  <si>
    <t>Carte Train Hebdomadaire</t>
  </si>
  <si>
    <t>1-3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</si>
  <si>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</si>
  <si>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</si>
  <si>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</si>
  <si>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</si>
  <si>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</si>
  <si>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</si>
  <si>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</si>
  <si>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</si>
  <si>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</si>
  <si>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</si>
  <si>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</si>
  <si>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</si>
  <si>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</si>
  <si>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</si>
  <si>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</si>
  <si>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</si>
  <si>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</si>
  <si>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</si>
  <si>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</si>
  <si>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</si>
  <si>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</si>
  <si>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</si>
  <si>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</si>
  <si>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</si>
  <si>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</si>
  <si>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</si>
  <si>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</si>
  <si>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31-33</t>
  </si>
  <si>
    <t>34-36</t>
  </si>
  <si>
    <t>37-39</t>
  </si>
  <si>
    <t>40-42</t>
  </si>
  <si>
    <t>43-45</t>
  </si>
  <si>
    <t>46-48</t>
  </si>
  <si>
    <t>49-51</t>
  </si>
  <si>
    <t>52-54</t>
  </si>
  <si>
    <t>55-57</t>
  </si>
  <si>
    <t>58-60</t>
  </si>
  <si>
    <t>61-65</t>
  </si>
  <si>
    <t>66-70</t>
  </si>
  <si>
    <t>71-75</t>
  </si>
  <si>
    <t>76-80</t>
  </si>
  <si>
    <t>81-85</t>
  </si>
  <si>
    <t>86-90</t>
  </si>
  <si>
    <t>91-95</t>
  </si>
  <si>
    <t>96-100</t>
  </si>
  <si>
    <t>101-105</t>
  </si>
  <si>
    <t>106-110</t>
  </si>
  <si>
    <t>111-115</t>
  </si>
  <si>
    <t>116-120</t>
  </si>
  <si>
    <t>121-125</t>
  </si>
  <si>
    <t>126-130</t>
  </si>
  <si>
    <t>131-135</t>
  </si>
  <si>
    <t>136-140</t>
  </si>
  <si>
    <t>141-145</t>
  </si>
  <si>
    <t>Abonnement Mensuel / City Pass mensuel</t>
  </si>
  <si>
    <t>Abonnement Trimestriel</t>
  </si>
  <si>
    <t>abonnement Annuel / City Pass annuel</t>
  </si>
  <si>
    <t>Abonnement Mi-Temps</t>
  </si>
  <si>
    <t>Mensuelle</t>
  </si>
  <si>
    <t>Trimestrielle</t>
  </si>
  <si>
    <t>Annuelle</t>
  </si>
  <si>
    <t>Jaarlijkse</t>
  </si>
  <si>
    <t>Maandelijkse</t>
  </si>
  <si>
    <t>Driemaandelijkse</t>
  </si>
  <si>
    <t>Mi-Temps</t>
  </si>
  <si>
    <t>Halftijdse</t>
  </si>
  <si>
    <t>km</t>
  </si>
  <si>
    <t>Standard abonnement 1 maand</t>
  </si>
  <si>
    <t>Standard abonnement 3 maanden</t>
  </si>
  <si>
    <t>Standard abonnement 1 jaar</t>
  </si>
  <si>
    <t>Halftijds abonnement</t>
  </si>
  <si>
    <t>Flex abonnement 6 reisdagen</t>
  </si>
  <si>
    <t>Flex abonnement 10 reisdagen</t>
  </si>
  <si>
    <t>Flex abonnement 80 reisdagen</t>
  </si>
  <si>
    <t>Flex abonnement 120 reisdagen</t>
  </si>
  <si>
    <t xml:space="preserve">Driemaandelijkse bijdrage van de werkgever </t>
  </si>
  <si>
    <t xml:space="preserve">Jaarlijkse bijdrage van de werkgever </t>
  </si>
  <si>
    <t xml:space="preserve">Bijdrage van de werkgever </t>
  </si>
  <si>
    <t>146-200</t>
  </si>
  <si>
    <r>
      <t xml:space="preserve">Werkgeversbijdrage voor wat het door de NMBS georganiseerd vervoer betreft (in </t>
    </r>
    <r>
      <rPr>
        <b/>
        <sz val="10"/>
        <rFont val="Calibri"/>
        <family val="2"/>
      </rPr>
      <t>€</t>
    </r>
    <r>
      <rPr>
        <b/>
        <sz val="8.5"/>
        <rFont val="Tahom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</si>
</sst>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.00\ _B_F_-;\-* #,##0.00\ _B_F_-;_-* &quot;-&quot;??\ _B_F_-;_-@_-"/>
    <numFmt numFmtId="166" formatCode="0.0"/>
    <numFmt numFmtId="167" formatCode="0.0%"/>
    <numFmt numFmtId="168" formatCode="0.00_____ \ "/>
    <numFmt numFmtId="169" formatCode="0.0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10"/>
      <color theme="0"/>
      <name val="Tahoma"/>
      <family val="2"/>
    </font>
    <font>
      <sz val="10"/>
      <color rgb="FFFF0000"/>
      <name val="Tahoma"/>
      <family val="2"/>
    </font>
    <font>
      <vertAlign val="superscript"/>
      <sz val="10"/>
      <color rgb="FFFF0000"/>
      <name val="Tahoma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ahoma"/>
      <family val="2"/>
    </font>
    <font>
      <b/>
      <sz val="10"/>
      <color rgb="FFFF0000"/>
      <name val="Tahoma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8.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4" borderId="16" applyNumberFormat="0" applyAlignment="0" applyProtection="0"/>
  </cellStyleXfs>
  <cellXfs count="94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Continuous" vertical="center" wrapText="1"/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Continuous" vertical="center" wrapText="1"/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vertical="center" textRotation="90"/>
      <protection locked="0"/>
    </xf>
    <xf numFmtId="0" fontId="4" fillId="0" borderId="1" xfId="0" applyFont="1" applyBorder="1"/>
    <xf numFmtId="0" fontId="4" fillId="0" borderId="5" xfId="0" applyFont="1" applyBorder="1" applyAlignment="1" applyProtection="1">
      <alignment horizontal="centerContinuous" vertical="center" wrapText="1"/>
      <protection locked="0"/>
    </xf>
    <xf numFmtId="3" fontId="4" fillId="0" borderId="7" xfId="0" applyNumberFormat="1" applyFont="1" applyBorder="1" applyAlignment="1" applyProtection="1">
      <alignment horizontal="center"/>
      <protection locked="0"/>
    </xf>
    <xf numFmtId="3" fontId="4" fillId="0" borderId="8" xfId="0" applyNumberFormat="1" applyFont="1" applyBorder="1" applyAlignment="1" applyProtection="1">
      <alignment horizontal="center"/>
      <protection locked="0"/>
    </xf>
    <xf numFmtId="3" fontId="4" fillId="0" borderId="7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2" xfId="0" applyNumberFormat="1" applyFont="1" applyBorder="1" applyAlignment="1" applyProtection="1">
      <alignment horizontal="center"/>
      <protection locked="0"/>
    </xf>
    <xf numFmtId="3" fontId="4" fillId="0" borderId="10" xfId="0" applyNumberFormat="1" applyFont="1" applyBorder="1" applyAlignment="1" applyProtection="1">
      <alignment horizontal="center"/>
      <protection locked="0"/>
    </xf>
    <xf numFmtId="3" fontId="4" fillId="0" borderId="11" xfId="0" applyNumberFormat="1" applyFont="1" applyBorder="1" applyAlignment="1" applyProtection="1">
      <alignment horizontal="centerContinuous" vertical="center" wrapText="1"/>
      <protection locked="0"/>
    </xf>
    <xf numFmtId="0" fontId="4" fillId="0" borderId="12" xfId="0" applyFont="1" applyBorder="1" applyAlignment="1" applyProtection="1">
      <alignment horizontal="centerContinuous" vertical="center" wrapText="1"/>
      <protection locked="0"/>
    </xf>
    <xf numFmtId="0" fontId="4" fillId="0" borderId="13" xfId="0" applyFont="1" applyBorder="1" applyAlignment="1" applyProtection="1">
      <alignment horizontal="centerContinuous" vertical="center" wrapText="1"/>
      <protection locked="0"/>
    </xf>
    <xf numFmtId="0" fontId="4" fillId="0" borderId="14" xfId="0" applyFont="1" applyBorder="1" applyAlignment="1" applyProtection="1">
      <alignment horizontal="centerContinuous" vertical="center" wrapText="1"/>
      <protection locked="0"/>
    </xf>
    <xf numFmtId="169" fontId="4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9" fontId="4" fillId="0" borderId="0" xfId="0" applyNumberFormat="1" applyFont="1"/>
    <xf numFmtId="169" fontId="4" fillId="0" borderId="1" xfId="0" applyNumberFormat="1" applyFont="1" applyBorder="1"/>
    <xf numFmtId="169" fontId="4" fillId="0" borderId="0" xfId="0" applyNumberFormat="1" applyFont="1" applyAlignment="1" applyProtection="1">
      <alignment horizontal="centerContinuous" vertical="center" wrapText="1"/>
      <protection locked="0"/>
    </xf>
    <xf numFmtId="0" fontId="4" fillId="0" borderId="0" xfId="3" applyFont="1"/>
    <xf numFmtId="0" fontId="2" fillId="0" borderId="0" xfId="3"/>
    <xf numFmtId="3" fontId="7" fillId="0" borderId="4" xfId="0" applyNumberFormat="1" applyFont="1" applyBorder="1" applyAlignment="1" applyProtection="1">
      <alignment horizontal="center"/>
      <protection locked="0"/>
    </xf>
    <xf numFmtId="3" fontId="8" fillId="0" borderId="6" xfId="0" quotePrefix="1" applyNumberFormat="1" applyFont="1" applyBorder="1" applyAlignment="1" applyProtection="1">
      <alignment horizontal="right"/>
      <protection locked="0"/>
    </xf>
    <xf numFmtId="0" fontId="7" fillId="0" borderId="0" xfId="0" applyFont="1"/>
    <xf numFmtId="3" fontId="7" fillId="0" borderId="0" xfId="0" applyNumberFormat="1" applyFont="1" applyAlignment="1" applyProtection="1">
      <alignment horizontal="center"/>
      <protection locked="0"/>
    </xf>
    <xf numFmtId="3" fontId="7" fillId="0" borderId="8" xfId="0" applyNumberFormat="1" applyFont="1" applyBorder="1" applyAlignment="1" applyProtection="1">
      <alignment horizontal="center"/>
      <protection locked="0"/>
    </xf>
    <xf numFmtId="168" fontId="9" fillId="4" borderId="16" xfId="8" applyNumberFormat="1" applyAlignment="1"/>
    <xf numFmtId="0" fontId="4" fillId="0" borderId="17" xfId="0" applyFont="1" applyBorder="1" applyAlignment="1" applyProtection="1">
      <alignment horizontal="centerContinuous" vertical="center" wrapText="1"/>
      <protection locked="0"/>
    </xf>
    <xf numFmtId="0" fontId="4" fillId="0" borderId="18" xfId="0" applyFont="1" applyBorder="1" applyAlignment="1" applyProtection="1">
      <alignment horizontal="centerContinuous" vertical="center" wrapText="1"/>
      <protection locked="0"/>
    </xf>
    <xf numFmtId="169" fontId="4" fillId="0" borderId="19" xfId="0" applyNumberFormat="1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Continuous" vertical="center" wrapText="1"/>
      <protection locked="0"/>
    </xf>
    <xf numFmtId="0" fontId="4" fillId="0" borderId="3" xfId="0" applyFont="1" applyBorder="1" applyAlignment="1" applyProtection="1">
      <alignment horizontal="centerContinuous" vertical="center" wrapText="1"/>
      <protection locked="0"/>
    </xf>
    <xf numFmtId="169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Continuous" vertical="center" wrapText="1"/>
      <protection locked="0"/>
    </xf>
    <xf numFmtId="3" fontId="4" fillId="0" borderId="23" xfId="0" applyNumberFormat="1" applyFont="1" applyBorder="1" applyAlignment="1" applyProtection="1">
      <alignment horizontal="centerContinuous" vertical="center" wrapText="1"/>
      <protection locked="0"/>
    </xf>
    <xf numFmtId="0" fontId="4" fillId="0" borderId="24" xfId="0" applyFont="1" applyBorder="1" applyAlignment="1" applyProtection="1">
      <alignment horizontal="centerContinuous" vertical="center" wrapText="1"/>
      <protection locked="0"/>
    </xf>
    <xf numFmtId="0" fontId="4" fillId="0" borderId="25" xfId="0" applyFont="1" applyBorder="1" applyAlignment="1" applyProtection="1">
      <alignment horizontal="centerContinuous" vertical="center" wrapText="1"/>
      <protection locked="0"/>
    </xf>
    <xf numFmtId="165" fontId="7" fillId="0" borderId="0" xfId="1" applyFont="1"/>
    <xf numFmtId="3" fontId="6" fillId="0" borderId="13" xfId="0" applyNumberFormat="1" applyFont="1" applyBorder="1" applyAlignment="1" applyProtection="1">
      <alignment horizontal="centerContinuous" vertical="center" wrapText="1"/>
      <protection locked="0"/>
    </xf>
    <xf numFmtId="3" fontId="6" fillId="0" borderId="0" xfId="0" applyNumberFormat="1" applyFont="1" applyAlignment="1" applyProtection="1">
      <alignment horizontal="centerContinuous" vertical="center" wrapText="1"/>
      <protection locked="0"/>
    </xf>
    <xf numFmtId="0" fontId="6" fillId="0" borderId="13" xfId="0" applyFont="1" applyBorder="1" applyAlignment="1" applyProtection="1">
      <alignment horizontal="centerContinuous" vertical="center" wrapText="1"/>
      <protection locked="0"/>
    </xf>
    <xf numFmtId="0" fontId="6" fillId="0" borderId="0" xfId="0" applyFont="1" applyAlignment="1" applyProtection="1">
      <alignment horizontal="centerContinuous" vertical="center" wrapText="1"/>
      <protection locked="0"/>
    </xf>
    <xf numFmtId="10" fontId="4" fillId="0" borderId="26" xfId="2" applyNumberFormat="1" applyFont="1" applyFill="1" applyBorder="1"/>
    <xf numFmtId="10" fontId="4" fillId="2" borderId="15" xfId="2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168" fontId="10" fillId="3" borderId="16" xfId="8" applyNumberFormat="1" applyFont="1" applyFill="1" applyAlignment="1"/>
    <xf numFmtId="2" fontId="10" fillId="3" borderId="16" xfId="8" applyNumberFormat="1" applyFont="1" applyFill="1" applyAlignment="1">
      <alignment horizontal="center"/>
    </xf>
    <xf numFmtId="168" fontId="10" fillId="0" borderId="16" xfId="8" applyNumberFormat="1" applyFont="1" applyFill="1" applyAlignment="1"/>
    <xf numFmtId="2" fontId="10" fillId="0" borderId="16" xfId="8" applyNumberFormat="1" applyFont="1" applyFill="1" applyAlignment="1">
      <alignment horizontal="center"/>
    </xf>
    <xf numFmtId="10" fontId="7" fillId="0" borderId="0" xfId="2" applyNumberFormat="1" applyFont="1"/>
    <xf numFmtId="167" fontId="7" fillId="0" borderId="0" xfId="2" applyNumberFormat="1" applyFont="1" applyFill="1" applyBorder="1"/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horizontal="center" vertical="center" wrapText="1"/>
    </xf>
    <xf numFmtId="0" fontId="2" fillId="0" borderId="0" xfId="3" applyAlignment="1">
      <alignment horizontal="center" vertical="center"/>
    </xf>
    <xf numFmtId="169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169" fontId="3" fillId="0" borderId="0" xfId="3" applyNumberFormat="1" applyFont="1" applyAlignment="1">
      <alignment horizontal="center" vertical="center"/>
    </xf>
    <xf numFmtId="169" fontId="4" fillId="0" borderId="0" xfId="3" applyNumberFormat="1" applyFont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 wrapText="1"/>
      <protection locked="0"/>
    </xf>
    <xf numFmtId="0" fontId="7" fillId="0" borderId="0" xfId="3" applyFont="1"/>
    <xf numFmtId="10" fontId="4" fillId="0" borderId="0" xfId="2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 wrapText="1"/>
    </xf>
    <xf numFmtId="0" fontId="3" fillId="0" borderId="0" xfId="3" applyFont="1"/>
    <xf numFmtId="0" fontId="13" fillId="0" borderId="0" xfId="3" applyFont="1" applyAlignment="1">
      <alignment horizontal="center" vertical="center"/>
    </xf>
    <xf numFmtId="0" fontId="13" fillId="0" borderId="0" xfId="0" applyFont="1"/>
    <xf numFmtId="0" fontId="12" fillId="0" borderId="0" xfId="3" applyFont="1" applyAlignment="1">
      <alignment horizontal="center" vertical="center" wrapText="1"/>
    </xf>
    <xf numFmtId="0" fontId="4" fillId="0" borderId="26" xfId="3" applyFont="1" applyBorder="1" applyAlignment="1" applyProtection="1">
      <alignment horizontal="center" vertical="center" wrapText="1"/>
      <protection locked="0"/>
    </xf>
    <xf numFmtId="3" fontId="4" fillId="0" borderId="26" xfId="3" applyNumberFormat="1" applyFont="1" applyBorder="1" applyAlignment="1" applyProtection="1">
      <alignment horizontal="center" vertical="center" wrapText="1"/>
      <protection locked="0"/>
    </xf>
    <xf numFmtId="0" fontId="5" fillId="0" borderId="0" xfId="3" applyFont="1" applyAlignment="1">
      <alignment horizontal="center" vertical="center" wrapText="1"/>
    </xf>
    <xf numFmtId="1" fontId="10" fillId="0" borderId="26" xfId="1" applyNumberFormat="1" applyFont="1" applyFill="1" applyBorder="1" applyAlignment="1">
      <alignment horizontal="center" vertical="center" wrapText="1"/>
    </xf>
    <xf numFmtId="1" fontId="10" fillId="0" borderId="26" xfId="1" applyNumberFormat="1" applyFont="1" applyFill="1" applyBorder="1" applyAlignment="1">
      <alignment horizontal="center" vertical="center"/>
    </xf>
    <xf numFmtId="0" fontId="11" fillId="0" borderId="26" xfId="3" applyFont="1" applyBorder="1" applyAlignment="1" applyProtection="1">
      <alignment vertical="center" textRotation="90" wrapText="1"/>
      <protection locked="0"/>
    </xf>
    <xf numFmtId="3" fontId="3" fillId="0" borderId="26" xfId="3" applyNumberFormat="1" applyFont="1" applyBorder="1" applyAlignment="1" applyProtection="1">
      <alignment horizontal="center" vertical="center" wrapText="1"/>
      <protection locked="0"/>
    </xf>
    <xf numFmtId="0" fontId="3" fillId="0" borderId="26" xfId="3" applyFont="1" applyBorder="1" applyAlignment="1" applyProtection="1">
      <alignment horizontal="center" vertical="center" wrapText="1"/>
      <protection locked="0"/>
    </xf>
    <xf numFmtId="166" fontId="3" fillId="0" borderId="26" xfId="3" applyNumberFormat="1" applyFont="1" applyBorder="1" applyAlignment="1" applyProtection="1">
      <alignment horizontal="center" vertical="center" wrapText="1"/>
      <protection locked="0"/>
    </xf>
    <xf numFmtId="0" fontId="3" fillId="0" borderId="26" xfId="3" applyFont="1" applyBorder="1" applyAlignment="1">
      <alignment horizontal="center" vertical="center"/>
    </xf>
    <xf numFmtId="3" fontId="3" fillId="0" borderId="26" xfId="3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textRotation="90" wrapText="1"/>
      <protection locked="0"/>
    </xf>
    <xf numFmtId="0" fontId="4" fillId="0" borderId="0" xfId="0" applyFont="1" applyAlignment="1" applyProtection="1">
      <alignment horizontal="center" vertical="center" textRotation="90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3" fillId="0" borderId="26" xfId="3" applyFont="1" applyBorder="1" applyAlignment="1">
      <alignment horizontal="center" vertical="center" wrapText="1"/>
    </xf>
  </cellXfs>
  <cellStyles count="9">
    <cellStyle name="Comma 2" xfId="7" xr:uid="{00000000-0005-0000-0000-000001000000}"/>
    <cellStyle name="Comma 3" xfId="6" xr:uid="{00000000-0005-0000-0000-000002000000}"/>
    <cellStyle name="Entrée" xfId="8" builtinId="20"/>
    <cellStyle name="Milliers" xfId="1" builtinId="3"/>
    <cellStyle name="Normal" xfId="0" builtinId="0"/>
    <cellStyle name="Normal 2" xfId="3" xr:uid="{00000000-0005-0000-0000-000005000000}"/>
    <cellStyle name="Normal 3" xfId="4" xr:uid="{00000000-0005-0000-0000-000006000000}"/>
    <cellStyle name="Percent 2" xfId="5" xr:uid="{00000000-0005-0000-0000-000009000000}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rf7302\Documents\CLEF%20USB%20Maarten\Tariefaanpassing%202011%20-%202014\Tariefaanpassing%2001.02.2013\B-Calculator_01.02.2013\Berekeningsmodule\Bundel%20II\Prijzentabellen%20conventies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lgianrail\fileserver\Users\qrf7302\Documents\CLEF%20USB%20Maarten\Tariefaanpassing%202011%20-%202014\Tariefaanpassing%2001.02.2013\B-Calculator_01.02.2013\Berekeningsmodule\Bundel%20II\Prijzentabellen%20conventies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18\Pricing\Price%20increase%202019\B-Pricing%20Tool%20V26%20-%20Price%20increase%20-%201,18%25%20-%201,64%25_201810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bis4\BvoyN\Users\qrf7302\Documents\CLEF%20USB%20Maarten\Tariefaanpassing%202011%20-%202014\Tariefaanpassing%2001.02.2013\B-Calculator_01.02.2013\Berekeningsmodule\Bundel%20II\Prijzentabellen%20conventies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bis4\BvoyN\BMo5\BMo502\BMo5021\05.%20Common%20B-Mo%205021\Pricing\2017\B-Calculateur\B-Calculator_01.02.2017_V2_F2016%20OFF%20-%20Forcing%20RzgKM%20by%20Km%20-%20Copy%20v0.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ject_wg"/>
      <sheetName val="Railflex_wg"/>
      <sheetName val="Schoolbeheer"/>
      <sheetName val="Schoolbeheer (-18)"/>
      <sheetName val="CAMPUS (beheer)"/>
      <sheetName val="Comment"/>
      <sheetName val="EURO"/>
      <sheetName val="Traject (20%)"/>
      <sheetName val="Traject (25%)"/>
      <sheetName val="Traject (30%)"/>
      <sheetName val="Traject (FA)"/>
      <sheetName val="Railflex(FA)"/>
      <sheetName val="Railflex(25%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B1">
            <v>40.3399</v>
          </cell>
        </row>
        <row r="2">
          <cell r="B2">
            <v>0.4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ject_wg"/>
      <sheetName val="Railflex_wg"/>
      <sheetName val="Schoolbeheer"/>
      <sheetName val="Schoolbeheer (-18)"/>
      <sheetName val="CAMPUS (beheer)"/>
      <sheetName val="Comment"/>
      <sheetName val="EURO"/>
      <sheetName val="Traject (20%)"/>
      <sheetName val="Traject (25%)"/>
      <sheetName val="Traject (30%)"/>
      <sheetName val="Traject (FA)"/>
      <sheetName val="Railflex(FA)"/>
      <sheetName val="Railflex(25%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B1">
            <v>40.3399</v>
          </cell>
        </row>
        <row r="2">
          <cell r="B2">
            <v>0.4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Pricing curves"/>
      <sheetName val="Pricing curves2nd"/>
      <sheetName val="Modified"/>
      <sheetName val="WORKINGSHEETS--&gt;"/>
      <sheetName val="Standard Ticket"/>
      <sheetName val="Weekend Ticket"/>
      <sheetName val="Season Ticket 12m"/>
      <sheetName val="Season Ticket 3m"/>
      <sheetName val="Season Ticket 1m"/>
      <sheetName val="School Season Ticket 12m"/>
      <sheetName val="School Season Ticket 3m"/>
      <sheetName val="School Season Ticket 1m"/>
      <sheetName val="Campus Card"/>
      <sheetName val="Half Time"/>
      <sheetName val="Forfait products"/>
      <sheetName val="New Product 1"/>
      <sheetName val="New Product 2"/>
      <sheetName val="New Product 3"/>
      <sheetName val="New Product 4"/>
      <sheetName val="DB--&gt;"/>
      <sheetName val="Simulations"/>
      <sheetName val="Standard Ticket DB"/>
      <sheetName val="Weekend Ticket DB"/>
      <sheetName val="Season Ticket 12m DB"/>
      <sheetName val="Season Ticket 3m DB"/>
      <sheetName val="Season Ticket 1m DB"/>
      <sheetName val="School Season Ticket 12m DB"/>
      <sheetName val="School Season Ticket 3m DB"/>
      <sheetName val="School Season Ticket 1m DB"/>
      <sheetName val="Campus Card DB"/>
      <sheetName val="Half Time DB"/>
      <sheetName val="Senior Ticket DB"/>
      <sheetName val="Go Pass 1 DB"/>
      <sheetName val="Carnet DB"/>
      <sheetName val="Discounted Tickets DB"/>
      <sheetName val="Other products DB"/>
      <sheetName val="New Product 1 DB"/>
      <sheetName val="New Product 2 DB"/>
      <sheetName val="New Product 3 DB"/>
      <sheetName val="New Product 4 DB"/>
      <sheetName val="References"/>
      <sheetName val="OUTPUT--&gt;"/>
      <sheetName val="Pricing curves DB"/>
      <sheetName val="New Setup parameters"/>
      <sheetName val="PRICE LISTS--&gt;"/>
      <sheetName val="Ticket"/>
      <sheetName val="Forfaits"/>
      <sheetName val="Season Ticket"/>
      <sheetName val="Half-Time"/>
      <sheetName val="School Season Ticket"/>
      <sheetName val="Campus"/>
      <sheetName val="CONVENTIONS--&gt;"/>
      <sheetName val="ST Intevention légale1"/>
      <sheetName val="ST Intevention légale 2"/>
      <sheetName val="ST Tarif 10%"/>
      <sheetName val="ST Tarif 12%"/>
      <sheetName val="ST Tarif 20%"/>
      <sheetName val="ST Tarif 25%"/>
      <sheetName val="ST Tarif 30%"/>
      <sheetName val="HT Intervention légale 1"/>
      <sheetName val="HT Intervention légale 2"/>
      <sheetName val="HT Tarif 10%"/>
      <sheetName val="HT Tarif 12%"/>
      <sheetName val="HT Tarif 20%"/>
      <sheetName val="HT Tarif 25%"/>
      <sheetName val="HT Tarif 30%"/>
      <sheetName val="School ST Intervention 25%"/>
      <sheetName val="School ST Intervention 30%"/>
      <sheetName val="School ST Intervention 50%"/>
      <sheetName val="School ST Intervention 70,3%"/>
      <sheetName val="School ST Intervention 80%"/>
      <sheetName val="Campus Intervention 25%"/>
      <sheetName val="Campus Intervention 30%"/>
      <sheetName val="Campus Intervention 50%"/>
      <sheetName val="Campus Intervention 70,3%"/>
      <sheetName val="Campus Intervention 80%"/>
      <sheetName val="Reports and tabels==&gt;"/>
      <sheetName val="STD and derivatives"/>
      <sheetName val="tableau récap"/>
      <sheetName val="Tableau Elasticit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">
          <cell r="AM3">
            <v>4.6016000000000001E-2</v>
          </cell>
          <cell r="AO3">
            <v>50</v>
          </cell>
          <cell r="BF3">
            <v>0.06</v>
          </cell>
        </row>
        <row r="4">
          <cell r="AM4">
            <v>4.6016000000000001E-2</v>
          </cell>
          <cell r="AO4">
            <v>25</v>
          </cell>
          <cell r="BF4">
            <v>0.06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ject_wg"/>
      <sheetName val="Railflex_wg"/>
      <sheetName val="Schoolbeheer"/>
      <sheetName val="Schoolbeheer (-18)"/>
      <sheetName val="CAMPUS (beheer)"/>
      <sheetName val="Comment"/>
      <sheetName val="EURO"/>
      <sheetName val="Traject (20%)"/>
      <sheetName val="Traject (25%)"/>
      <sheetName val="Traject (30%)"/>
      <sheetName val="Traject (FA)"/>
      <sheetName val="Railflex(FA)"/>
      <sheetName val="Railflex(25%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B1">
            <v>40.3399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kom"/>
      <sheetName val="back up scénario"/>
      <sheetName val="SPF"/>
      <sheetName val="Stijgingspercentages BC"/>
      <sheetName val="Stiptheidscijfers"/>
      <sheetName val="Stiptheid en doelstelling"/>
      <sheetName val="Indicatoren stiptheid"/>
      <sheetName val="BC"/>
      <sheetName val="parkings&amp;fietsen P"/>
      <sheetName val="Tarieven De Lijn (korting OK)"/>
      <sheetName val="Scenariovorming"/>
      <sheetName val="Forfaits P"/>
      <sheetName val="Forfaits(-1) P"/>
      <sheetName val="TEC"/>
      <sheetName val="Stickets P"/>
      <sheetName val="Railflex P"/>
      <sheetName val="STickets BC"/>
      <sheetName val="Tickets BC"/>
      <sheetName val="Tickets(-1) BC"/>
      <sheetName val="STickets(-1) BC"/>
      <sheetName val="Forfaits BC"/>
      <sheetName val="Forfaits(-1) BC"/>
      <sheetName val="Railflex BC"/>
      <sheetName val="Railflex(-1) BC"/>
      <sheetName val="School BC"/>
      <sheetName val="School(-1) BC"/>
      <sheetName val="Variables BC"/>
      <sheetName val="Variables P"/>
      <sheetName val="Tickets P"/>
      <sheetName val="Tickets(-1) P"/>
      <sheetName val="Employer%"/>
      <sheetName val="Stickets(-1) P"/>
      <sheetName val="Railflex(-1) P"/>
      <sheetName val="School P"/>
      <sheetName val="School(-1) P"/>
      <sheetName val="Forfait_vgl P"/>
      <sheetName val="Parking P"/>
      <sheetName val="Parking(-1) P"/>
      <sheetName val="parkings&amp;fietsen(-) P"/>
      <sheetName val=" BD&amp;E BC Officiële_prijzen"/>
      <sheetName val=" BD&amp;E BC Simulatie"/>
      <sheetName val=" BD&amp;E Officiële_prijzen"/>
      <sheetName val=" BD&amp;E Simulatie"/>
      <sheetName val="C&amp;Or BC Officiële_prijzen"/>
      <sheetName val="C&amp;Or BC Simulatie"/>
      <sheetName val="C&amp;Or Officiële_prijzen"/>
      <sheetName val="C&amp;Or Simulatie"/>
      <sheetName val="VP&amp;C BC Officiële_prijzen"/>
      <sheetName val="VP&amp;C BC Simulatie"/>
      <sheetName val="VP&amp;C Officiële_prijzen"/>
      <sheetName val="VP&amp;C Simulatie"/>
      <sheetName val="valid BC Officieel"/>
      <sheetName val="valid BC Simulatie"/>
      <sheetName val="valid Officieel"/>
      <sheetName val="valid Simulatie"/>
      <sheetName val="netvalid Officieel"/>
      <sheetName val="netvalid Simulatie"/>
      <sheetName val="netvalid BC Officieel"/>
      <sheetName val="netvalid BC Simulatie"/>
      <sheetName val="Forfait calculator"/>
      <sheetName val="Ticket%"/>
      <sheetName val="Forfaits%"/>
      <sheetName val="STKT%"/>
      <sheetName val="Budstruk Art. 33BC"/>
      <sheetName val="Evaluatie vorige tariefwijz."/>
      <sheetName val="Historiek"/>
      <sheetName val="Forecast end of year - 2016"/>
      <sheetName val="Evaluatie tariefwijz"/>
      <sheetName val="Prijseffect - onafgerond"/>
      <sheetName val="Prijseffect - afgerond"/>
      <sheetName val="Volume-effecten"/>
      <sheetName val="Prijs- en volume effecten"/>
      <sheetName val="Monthly repartition"/>
      <sheetName val="Distrib repartition"/>
      <sheetName val="Budget+Monthly"/>
      <sheetName val="Tussenstap"/>
      <sheetName val="Budget+Monthly+Distrib"/>
      <sheetName val="commentaires"/>
      <sheetName val="FORECAST 2016"/>
      <sheetName val="Sheet1"/>
      <sheetName val="Sheet2"/>
      <sheetName val="B-Calculator_01.02"/>
      <sheetName val="Exemples"/>
      <sheetName val="Billet Trampoline"/>
      <sheetName val="Billet Tramp Enfant Non Acc"/>
      <sheetName val="Billet Tramp Enfant Acc"/>
      <sheetName val="Billet Standard"/>
      <sheetName val="Standard Enfant 4-5"/>
      <sheetName val="Standard Enfant 6-11"/>
      <sheetName val="Billet Weekend"/>
      <sheetName val="Enfant Weekend 4-5"/>
      <sheetName val="Enfant Acc"/>
      <sheetName val="Jeune"/>
      <sheetName val="Animaux domestiques"/>
      <sheetName val="Vélos"/>
      <sheetName val="Abo public"/>
      <sheetName val="Abo scolaire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5">
          <cell r="D175">
            <v>55.5</v>
          </cell>
        </row>
      </sheetData>
      <sheetData sheetId="11">
        <row r="73">
          <cell r="F73">
            <v>91</v>
          </cell>
        </row>
      </sheetData>
      <sheetData sheetId="12"/>
      <sheetData sheetId="13"/>
      <sheetData sheetId="14">
        <row r="1">
          <cell r="B1" t="str">
            <v>Km_calc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2">
          <cell r="D162">
            <v>8</v>
          </cell>
        </row>
        <row r="173">
          <cell r="D173">
            <v>1</v>
          </cell>
        </row>
        <row r="175">
          <cell r="D175">
            <v>10</v>
          </cell>
        </row>
        <row r="176">
          <cell r="D176">
            <v>2.8</v>
          </cell>
        </row>
      </sheetData>
      <sheetData sheetId="28">
        <row r="1">
          <cell r="B1" t="str">
            <v>Km_calc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4.9989318521683403E-2"/>
  </sheetPr>
  <dimension ref="A1:P80"/>
  <sheetViews>
    <sheetView zoomScale="85" zoomScaleNormal="85" workbookViewId="0">
      <selection activeCell="E10" sqref="E10"/>
    </sheetView>
  </sheetViews>
  <sheetFormatPr baseColWidth="10" defaultColWidth="9.08984375" defaultRowHeight="12.5" x14ac:dyDescent="0.25"/>
  <cols>
    <col min="1" max="1" width="6.90625" style="1" bestFit="1" customWidth="1"/>
    <col min="2" max="2" width="3.08984375" style="1" customWidth="1"/>
    <col min="3" max="3" width="4.08984375" style="1" customWidth="1"/>
    <col min="4" max="4" width="20.6328125" style="1" hidden="1" customWidth="1"/>
    <col min="5" max="8" width="20.6328125" style="1" customWidth="1"/>
    <col min="9" max="9" width="5.36328125" customWidth="1"/>
    <col min="10" max="10" width="17.90625" style="28" customWidth="1"/>
    <col min="11" max="11" width="17.90625" style="1" customWidth="1"/>
    <col min="12" max="13" width="18" style="1" customWidth="1"/>
    <col min="14" max="15" width="9.08984375" style="1"/>
    <col min="16" max="16" width="10.54296875" style="1" bestFit="1" customWidth="1"/>
    <col min="17" max="19" width="9.36328125" style="1" bestFit="1" customWidth="1"/>
    <col min="20" max="16384" width="9.08984375" style="1"/>
  </cols>
  <sheetData>
    <row r="1" spans="1:16" ht="18" customHeight="1" x14ac:dyDescent="0.25">
      <c r="A1" s="2"/>
      <c r="B1" s="3" t="s">
        <v>0</v>
      </c>
      <c r="C1" s="3"/>
      <c r="D1" s="4" t="s">
        <v>20</v>
      </c>
      <c r="E1" s="4" t="s">
        <v>1</v>
      </c>
      <c r="F1" s="5" t="s">
        <v>2</v>
      </c>
      <c r="G1" s="5" t="s">
        <v>3</v>
      </c>
      <c r="H1" s="6" t="s">
        <v>4</v>
      </c>
      <c r="J1" s="26"/>
    </row>
    <row r="2" spans="1:16" ht="13" thickBot="1" x14ac:dyDescent="0.3">
      <c r="B2" s="7" t="s">
        <v>0</v>
      </c>
      <c r="D2" s="6" t="s">
        <v>21</v>
      </c>
      <c r="E2" s="6" t="s">
        <v>21</v>
      </c>
      <c r="F2" s="6" t="s">
        <v>21</v>
      </c>
      <c r="G2" s="6" t="s">
        <v>21</v>
      </c>
      <c r="H2" s="6" t="s">
        <v>21</v>
      </c>
      <c r="J2" s="27" t="s">
        <v>5</v>
      </c>
      <c r="K2" s="56" t="s">
        <v>5</v>
      </c>
      <c r="L2" s="56" t="s">
        <v>5</v>
      </c>
      <c r="M2" s="56" t="s">
        <v>5</v>
      </c>
    </row>
    <row r="3" spans="1:16" ht="32.25" customHeight="1" x14ac:dyDescent="0.25">
      <c r="B3" s="89" t="s">
        <v>6</v>
      </c>
      <c r="C3" s="8"/>
      <c r="D3" s="15" t="s">
        <v>30</v>
      </c>
      <c r="E3" s="39" t="s">
        <v>86</v>
      </c>
      <c r="F3" s="15" t="s">
        <v>87</v>
      </c>
      <c r="G3" s="23" t="s">
        <v>88</v>
      </c>
      <c r="H3" s="40" t="s">
        <v>89</v>
      </c>
      <c r="J3" s="41" t="s">
        <v>7</v>
      </c>
      <c r="K3" s="41" t="s">
        <v>7</v>
      </c>
      <c r="L3" s="41" t="s">
        <v>7</v>
      </c>
      <c r="M3" s="41" t="s">
        <v>7</v>
      </c>
    </row>
    <row r="4" spans="1:16" ht="39" customHeight="1" thickBot="1" x14ac:dyDescent="0.3">
      <c r="A4" s="9"/>
      <c r="B4" s="89"/>
      <c r="C4" s="10"/>
      <c r="D4" s="8" t="s">
        <v>8</v>
      </c>
      <c r="E4" s="42" t="s">
        <v>9</v>
      </c>
      <c r="F4" s="8" t="s">
        <v>10</v>
      </c>
      <c r="G4" s="24" t="s">
        <v>11</v>
      </c>
      <c r="H4" s="43" t="s">
        <v>12</v>
      </c>
      <c r="J4" s="44" t="s">
        <v>90</v>
      </c>
      <c r="K4" s="44" t="s">
        <v>91</v>
      </c>
      <c r="L4" s="44" t="s">
        <v>92</v>
      </c>
      <c r="M4" s="44" t="s">
        <v>96</v>
      </c>
    </row>
    <row r="5" spans="1:16" ht="31.5" customHeight="1" x14ac:dyDescent="0.25">
      <c r="B5" s="90" t="s">
        <v>13</v>
      </c>
      <c r="C5" s="8"/>
      <c r="D5" s="15" t="s">
        <v>25</v>
      </c>
      <c r="E5" s="39" t="s">
        <v>26</v>
      </c>
      <c r="F5" s="15" t="s">
        <v>27</v>
      </c>
      <c r="G5" s="23" t="s">
        <v>28</v>
      </c>
      <c r="H5" s="45" t="s">
        <v>29</v>
      </c>
      <c r="J5" s="41" t="s">
        <v>14</v>
      </c>
      <c r="K5" s="41" t="s">
        <v>14</v>
      </c>
      <c r="L5" s="41" t="s">
        <v>14</v>
      </c>
      <c r="M5" s="41" t="s">
        <v>14</v>
      </c>
    </row>
    <row r="6" spans="1:16" ht="39" customHeight="1" thickBot="1" x14ac:dyDescent="0.3">
      <c r="A6" s="8"/>
      <c r="B6" s="90"/>
      <c r="C6" s="8"/>
      <c r="D6" s="22" t="s">
        <v>15</v>
      </c>
      <c r="E6" s="46" t="s">
        <v>16</v>
      </c>
      <c r="F6" s="22" t="s">
        <v>17</v>
      </c>
      <c r="G6" s="25" t="s">
        <v>18</v>
      </c>
      <c r="H6" s="47" t="s">
        <v>19</v>
      </c>
      <c r="J6" s="48" t="s">
        <v>94</v>
      </c>
      <c r="K6" s="48" t="s">
        <v>95</v>
      </c>
      <c r="L6" s="48" t="s">
        <v>93</v>
      </c>
      <c r="M6" s="48" t="s">
        <v>97</v>
      </c>
    </row>
    <row r="7" spans="1:16" x14ac:dyDescent="0.25">
      <c r="A7" s="30"/>
      <c r="B7" s="13"/>
      <c r="C7" s="8"/>
      <c r="D7" s="11">
        <v>29</v>
      </c>
      <c r="E7" s="50">
        <v>30</v>
      </c>
      <c r="F7" s="51">
        <v>31</v>
      </c>
      <c r="G7" s="52">
        <v>32</v>
      </c>
      <c r="H7" s="53">
        <v>33</v>
      </c>
      <c r="J7"/>
    </row>
    <row r="8" spans="1:16" s="35" customFormat="1" ht="12" customHeight="1" x14ac:dyDescent="0.35">
      <c r="A8" s="33"/>
      <c r="B8" s="33">
        <v>1</v>
      </c>
      <c r="C8" s="34"/>
      <c r="D8" s="38"/>
      <c r="E8" s="57">
        <v>21</v>
      </c>
      <c r="F8" s="57">
        <v>58</v>
      </c>
      <c r="G8" s="57">
        <v>209</v>
      </c>
      <c r="H8" s="58"/>
      <c r="I8"/>
      <c r="J8" s="54" t="e">
        <f>E8/#REF!</f>
        <v>#REF!</v>
      </c>
      <c r="K8" s="54" t="e">
        <f>F8/#REF!</f>
        <v>#REF!</v>
      </c>
      <c r="L8" s="54" t="e">
        <f>G8/#REF!</f>
        <v>#REF!</v>
      </c>
      <c r="O8" s="61"/>
      <c r="P8" s="49"/>
    </row>
    <row r="9" spans="1:16" s="35" customFormat="1" ht="12" customHeight="1" x14ac:dyDescent="0.35">
      <c r="A9" s="36"/>
      <c r="B9" s="36">
        <v>2</v>
      </c>
      <c r="C9" s="37"/>
      <c r="D9" s="38"/>
      <c r="E9" s="57">
        <v>23</v>
      </c>
      <c r="F9" s="57">
        <v>64</v>
      </c>
      <c r="G9" s="57">
        <v>231</v>
      </c>
      <c r="H9" s="58"/>
      <c r="I9"/>
      <c r="J9" s="54" t="e">
        <f>E9/#REF!</f>
        <v>#REF!</v>
      </c>
      <c r="K9" s="54" t="e">
        <f>F9/#REF!</f>
        <v>#REF!</v>
      </c>
      <c r="L9" s="54" t="e">
        <f>G9/#REF!</f>
        <v>#REF!</v>
      </c>
      <c r="O9" s="61"/>
      <c r="P9" s="49"/>
    </row>
    <row r="10" spans="1:16" s="35" customFormat="1" ht="12" customHeight="1" x14ac:dyDescent="0.35">
      <c r="A10" s="36"/>
      <c r="B10" s="12">
        <v>3</v>
      </c>
      <c r="C10" s="37"/>
      <c r="D10" s="38"/>
      <c r="E10" s="57">
        <v>25</v>
      </c>
      <c r="F10" s="57">
        <v>71</v>
      </c>
      <c r="G10" s="57">
        <v>253</v>
      </c>
      <c r="H10" s="58">
        <v>9</v>
      </c>
      <c r="I10"/>
      <c r="J10" s="54" t="e">
        <f>E10/#REF!</f>
        <v>#REF!</v>
      </c>
      <c r="K10" s="54" t="e">
        <f>F10/#REF!</f>
        <v>#REF!</v>
      </c>
      <c r="L10" s="54" t="e">
        <f>G10/#REF!</f>
        <v>#REF!</v>
      </c>
      <c r="M10" s="54" t="e">
        <f>H10/#REF!</f>
        <v>#REF!</v>
      </c>
      <c r="P10" s="49"/>
    </row>
    <row r="11" spans="1:16" ht="12" customHeight="1" x14ac:dyDescent="0.35">
      <c r="A11" s="12"/>
      <c r="B11" s="12">
        <v>4</v>
      </c>
      <c r="C11" s="17"/>
      <c r="D11" s="38"/>
      <c r="E11" s="57">
        <v>28</v>
      </c>
      <c r="F11" s="57">
        <v>77</v>
      </c>
      <c r="G11" s="57">
        <v>275</v>
      </c>
      <c r="H11" s="58">
        <v>9</v>
      </c>
      <c r="J11" s="54" t="e">
        <f>E11/#REF!</f>
        <v>#REF!</v>
      </c>
      <c r="K11" s="54" t="e">
        <f>F11/#REF!</f>
        <v>#REF!</v>
      </c>
      <c r="L11" s="54" t="e">
        <f>G11/#REF!</f>
        <v>#REF!</v>
      </c>
      <c r="M11" s="54" t="e">
        <f>H11/#REF!</f>
        <v>#REF!</v>
      </c>
      <c r="P11" s="49"/>
    </row>
    <row r="12" spans="1:16" ht="12" customHeight="1" x14ac:dyDescent="0.35">
      <c r="A12" s="12"/>
      <c r="B12" s="12">
        <v>5</v>
      </c>
      <c r="C12" s="17"/>
      <c r="D12" s="38"/>
      <c r="E12" s="57">
        <v>30</v>
      </c>
      <c r="F12" s="57">
        <v>83</v>
      </c>
      <c r="G12" s="57">
        <v>298</v>
      </c>
      <c r="H12" s="58">
        <v>10</v>
      </c>
      <c r="J12" s="54" t="e">
        <f>E12/#REF!</f>
        <v>#REF!</v>
      </c>
      <c r="K12" s="54" t="e">
        <f>F12/#REF!</f>
        <v>#REF!</v>
      </c>
      <c r="L12" s="54" t="e">
        <f>G12/#REF!</f>
        <v>#REF!</v>
      </c>
      <c r="M12" s="54" t="e">
        <f>H12/#REF!</f>
        <v>#REF!</v>
      </c>
      <c r="P12" s="49"/>
    </row>
    <row r="13" spans="1:16" ht="12" customHeight="1" x14ac:dyDescent="0.35">
      <c r="A13" s="12"/>
      <c r="B13" s="12">
        <v>6</v>
      </c>
      <c r="C13" s="17"/>
      <c r="D13" s="38"/>
      <c r="E13" s="57">
        <v>32</v>
      </c>
      <c r="F13" s="57">
        <v>89</v>
      </c>
      <c r="G13" s="57">
        <v>316</v>
      </c>
      <c r="H13" s="58">
        <v>11</v>
      </c>
      <c r="J13" s="54" t="e">
        <f>E13/#REF!</f>
        <v>#REF!</v>
      </c>
      <c r="K13" s="54" t="e">
        <f>F13/#REF!</f>
        <v>#REF!</v>
      </c>
      <c r="L13" s="54" t="e">
        <f>G13/#REF!</f>
        <v>#REF!</v>
      </c>
      <c r="M13" s="54" t="e">
        <f>H13/#REF!</f>
        <v>#REF!</v>
      </c>
      <c r="P13" s="49"/>
    </row>
    <row r="14" spans="1:16" ht="12" customHeight="1" x14ac:dyDescent="0.35">
      <c r="A14" s="12"/>
      <c r="B14" s="12">
        <v>7</v>
      </c>
      <c r="C14" s="17"/>
      <c r="D14" s="38"/>
      <c r="E14" s="57">
        <v>34</v>
      </c>
      <c r="F14" s="57">
        <v>94</v>
      </c>
      <c r="G14" s="57">
        <v>336</v>
      </c>
      <c r="H14" s="58">
        <v>11</v>
      </c>
      <c r="J14" s="54" t="e">
        <f>E14/#REF!</f>
        <v>#REF!</v>
      </c>
      <c r="K14" s="54" t="e">
        <f>F14/#REF!</f>
        <v>#REF!</v>
      </c>
      <c r="L14" s="54" t="e">
        <f>G14/#REF!</f>
        <v>#REF!</v>
      </c>
      <c r="M14" s="54" t="e">
        <f>H14/#REF!</f>
        <v>#REF!</v>
      </c>
      <c r="P14" s="49"/>
    </row>
    <row r="15" spans="1:16" ht="12" customHeight="1" x14ac:dyDescent="0.35">
      <c r="A15" s="12"/>
      <c r="B15" s="12">
        <v>8</v>
      </c>
      <c r="C15" s="17"/>
      <c r="D15" s="38"/>
      <c r="E15" s="57">
        <v>36</v>
      </c>
      <c r="F15" s="57">
        <v>99</v>
      </c>
      <c r="G15" s="57">
        <v>355</v>
      </c>
      <c r="H15" s="58">
        <v>12</v>
      </c>
      <c r="J15" s="54" t="e">
        <f>E15/#REF!</f>
        <v>#REF!</v>
      </c>
      <c r="K15" s="54" t="e">
        <f>F15/#REF!</f>
        <v>#REF!</v>
      </c>
      <c r="L15" s="54" t="e">
        <f>G15/#REF!</f>
        <v>#REF!</v>
      </c>
      <c r="M15" s="54" t="e">
        <f>H15/#REF!</f>
        <v>#REF!</v>
      </c>
      <c r="P15" s="49"/>
    </row>
    <row r="16" spans="1:16" ht="12" customHeight="1" x14ac:dyDescent="0.35">
      <c r="A16" s="12"/>
      <c r="B16" s="12">
        <v>9</v>
      </c>
      <c r="C16" s="17"/>
      <c r="D16" s="38"/>
      <c r="E16" s="57">
        <v>37</v>
      </c>
      <c r="F16" s="57">
        <v>105</v>
      </c>
      <c r="G16" s="57">
        <v>374</v>
      </c>
      <c r="H16" s="58">
        <v>13</v>
      </c>
      <c r="J16" s="54" t="e">
        <f>E16/#REF!</f>
        <v>#REF!</v>
      </c>
      <c r="K16" s="54" t="e">
        <f>F16/#REF!</f>
        <v>#REF!</v>
      </c>
      <c r="L16" s="54" t="e">
        <f>G16/#REF!</f>
        <v>#REF!</v>
      </c>
      <c r="M16" s="54" t="e">
        <f>H16/#REF!</f>
        <v>#REF!</v>
      </c>
      <c r="P16" s="49"/>
    </row>
    <row r="17" spans="1:16" ht="12" customHeight="1" x14ac:dyDescent="0.35">
      <c r="A17" s="12"/>
      <c r="B17" s="12">
        <v>10</v>
      </c>
      <c r="C17" s="17"/>
      <c r="D17" s="38"/>
      <c r="E17" s="57">
        <v>39</v>
      </c>
      <c r="F17" s="57">
        <v>110</v>
      </c>
      <c r="G17" s="57">
        <v>393</v>
      </c>
      <c r="H17" s="58">
        <v>13</v>
      </c>
      <c r="J17" s="54" t="e">
        <f>E17/#REF!</f>
        <v>#REF!</v>
      </c>
      <c r="K17" s="54" t="e">
        <f>F17/#REF!</f>
        <v>#REF!</v>
      </c>
      <c r="L17" s="54" t="e">
        <f>G17/#REF!</f>
        <v>#REF!</v>
      </c>
      <c r="M17" s="54" t="e">
        <f>H17/#REF!</f>
        <v>#REF!</v>
      </c>
      <c r="P17" s="49"/>
    </row>
    <row r="18" spans="1:16" ht="12" customHeight="1" x14ac:dyDescent="0.35">
      <c r="A18" s="12"/>
      <c r="B18" s="12">
        <v>11</v>
      </c>
      <c r="C18" s="17"/>
      <c r="D18" s="38"/>
      <c r="E18" s="57">
        <v>41</v>
      </c>
      <c r="F18" s="57">
        <v>116</v>
      </c>
      <c r="G18" s="57">
        <v>412</v>
      </c>
      <c r="H18" s="58">
        <v>14</v>
      </c>
      <c r="J18" s="54" t="e">
        <f>E18/#REF!</f>
        <v>#REF!</v>
      </c>
      <c r="K18" s="54" t="e">
        <f>F18/#REF!</f>
        <v>#REF!</v>
      </c>
      <c r="L18" s="54" t="e">
        <f>G18/#REF!</f>
        <v>#REF!</v>
      </c>
      <c r="M18" s="54" t="e">
        <f>H18/#REF!</f>
        <v>#REF!</v>
      </c>
      <c r="P18" s="49"/>
    </row>
    <row r="19" spans="1:16" ht="12" customHeight="1" x14ac:dyDescent="0.35">
      <c r="A19" s="12"/>
      <c r="B19" s="12">
        <v>12</v>
      </c>
      <c r="C19" s="17"/>
      <c r="D19" s="38"/>
      <c r="E19" s="57">
        <v>43</v>
      </c>
      <c r="F19" s="57">
        <v>120</v>
      </c>
      <c r="G19" s="57">
        <v>431</v>
      </c>
      <c r="H19" s="58">
        <v>15</v>
      </c>
      <c r="J19" s="54" t="e">
        <f>E19/#REF!</f>
        <v>#REF!</v>
      </c>
      <c r="K19" s="54" t="e">
        <f>F19/#REF!</f>
        <v>#REF!</v>
      </c>
      <c r="L19" s="54" t="e">
        <f>G19/#REF!</f>
        <v>#REF!</v>
      </c>
      <c r="M19" s="54" t="e">
        <f>H19/#REF!</f>
        <v>#REF!</v>
      </c>
      <c r="P19" s="49"/>
    </row>
    <row r="20" spans="1:16" ht="12" customHeight="1" x14ac:dyDescent="0.35">
      <c r="A20" s="12"/>
      <c r="B20" s="12">
        <v>13</v>
      </c>
      <c r="C20" s="17"/>
      <c r="D20" s="38"/>
      <c r="E20" s="57">
        <v>45</v>
      </c>
      <c r="F20" s="57">
        <v>126</v>
      </c>
      <c r="G20" s="57">
        <v>450</v>
      </c>
      <c r="H20" s="58">
        <v>15</v>
      </c>
      <c r="J20" s="54" t="e">
        <f>E20/#REF!</f>
        <v>#REF!</v>
      </c>
      <c r="K20" s="54" t="e">
        <f>F20/#REF!</f>
        <v>#REF!</v>
      </c>
      <c r="L20" s="54" t="e">
        <f>G20/#REF!</f>
        <v>#REF!</v>
      </c>
      <c r="M20" s="54" t="e">
        <f>H20/#REF!</f>
        <v>#REF!</v>
      </c>
      <c r="P20" s="49"/>
    </row>
    <row r="21" spans="1:16" ht="12" customHeight="1" x14ac:dyDescent="0.35">
      <c r="A21" s="12"/>
      <c r="B21" s="12">
        <v>14</v>
      </c>
      <c r="C21" s="17"/>
      <c r="D21" s="38"/>
      <c r="E21" s="57">
        <v>47</v>
      </c>
      <c r="F21" s="57">
        <v>132</v>
      </c>
      <c r="G21" s="57">
        <v>469</v>
      </c>
      <c r="H21" s="58">
        <v>16</v>
      </c>
      <c r="J21" s="54" t="e">
        <f>E21/#REF!</f>
        <v>#REF!</v>
      </c>
      <c r="K21" s="54" t="e">
        <f>F21/#REF!</f>
        <v>#REF!</v>
      </c>
      <c r="L21" s="54" t="e">
        <f>G21/#REF!</f>
        <v>#REF!</v>
      </c>
      <c r="M21" s="54" t="e">
        <f>H21/#REF!</f>
        <v>#REF!</v>
      </c>
      <c r="P21" s="49"/>
    </row>
    <row r="22" spans="1:16" ht="12" customHeight="1" x14ac:dyDescent="0.35">
      <c r="A22" s="12"/>
      <c r="B22" s="12">
        <v>15</v>
      </c>
      <c r="C22" s="17"/>
      <c r="D22" s="38"/>
      <c r="E22" s="57">
        <v>49</v>
      </c>
      <c r="F22" s="57">
        <v>137</v>
      </c>
      <c r="G22" s="57">
        <v>488</v>
      </c>
      <c r="H22" s="58">
        <v>17</v>
      </c>
      <c r="J22" s="54" t="e">
        <f>E22/#REF!</f>
        <v>#REF!</v>
      </c>
      <c r="K22" s="54" t="e">
        <f>F22/#REF!</f>
        <v>#REF!</v>
      </c>
      <c r="L22" s="54" t="e">
        <f>G22/#REF!</f>
        <v>#REF!</v>
      </c>
      <c r="M22" s="54" t="e">
        <f>H22/#REF!</f>
        <v>#REF!</v>
      </c>
      <c r="P22" s="49"/>
    </row>
    <row r="23" spans="1:16" ht="12" customHeight="1" x14ac:dyDescent="0.35">
      <c r="A23" s="12"/>
      <c r="B23" s="12">
        <v>16</v>
      </c>
      <c r="C23" s="17"/>
      <c r="D23" s="38"/>
      <c r="E23" s="57">
        <v>50</v>
      </c>
      <c r="F23" s="57">
        <v>142</v>
      </c>
      <c r="G23" s="57">
        <v>507</v>
      </c>
      <c r="H23" s="58">
        <v>17</v>
      </c>
      <c r="J23" s="54" t="e">
        <f>E23/#REF!</f>
        <v>#REF!</v>
      </c>
      <c r="K23" s="54" t="e">
        <f>F23/#REF!</f>
        <v>#REF!</v>
      </c>
      <c r="L23" s="54" t="e">
        <f>G23/#REF!</f>
        <v>#REF!</v>
      </c>
      <c r="M23" s="54" t="e">
        <f>H23/#REF!</f>
        <v>#REF!</v>
      </c>
      <c r="P23" s="49"/>
    </row>
    <row r="24" spans="1:16" ht="12" customHeight="1" x14ac:dyDescent="0.35">
      <c r="A24" s="12"/>
      <c r="B24" s="12">
        <v>17</v>
      </c>
      <c r="C24" s="17"/>
      <c r="D24" s="38"/>
      <c r="E24" s="57">
        <v>53</v>
      </c>
      <c r="F24" s="57">
        <v>147</v>
      </c>
      <c r="G24" s="57">
        <v>526</v>
      </c>
      <c r="H24" s="58">
        <v>18</v>
      </c>
      <c r="J24" s="54" t="e">
        <f>E24/#REF!</f>
        <v>#REF!</v>
      </c>
      <c r="K24" s="54" t="e">
        <f>F24/#REF!</f>
        <v>#REF!</v>
      </c>
      <c r="L24" s="54" t="e">
        <f>G24/#REF!</f>
        <v>#REF!</v>
      </c>
      <c r="M24" s="54" t="e">
        <f>H24/#REF!</f>
        <v>#REF!</v>
      </c>
      <c r="P24" s="49"/>
    </row>
    <row r="25" spans="1:16" ht="12" customHeight="1" x14ac:dyDescent="0.35">
      <c r="A25" s="12"/>
      <c r="B25" s="12">
        <v>18</v>
      </c>
      <c r="C25" s="17"/>
      <c r="D25" s="38"/>
      <c r="E25" s="57">
        <v>55</v>
      </c>
      <c r="F25" s="57">
        <v>153</v>
      </c>
      <c r="G25" s="57">
        <v>545</v>
      </c>
      <c r="H25" s="58">
        <v>19</v>
      </c>
      <c r="J25" s="54" t="e">
        <f>E25/#REF!</f>
        <v>#REF!</v>
      </c>
      <c r="K25" s="54" t="e">
        <f>F25/#REF!</f>
        <v>#REF!</v>
      </c>
      <c r="L25" s="54" t="e">
        <f>G25/#REF!</f>
        <v>#REF!</v>
      </c>
      <c r="M25" s="54" t="e">
        <f>H25/#REF!</f>
        <v>#REF!</v>
      </c>
      <c r="P25" s="49"/>
    </row>
    <row r="26" spans="1:16" ht="12" customHeight="1" x14ac:dyDescent="0.35">
      <c r="A26" s="12"/>
      <c r="B26" s="12">
        <v>19</v>
      </c>
      <c r="C26" s="17"/>
      <c r="D26" s="38"/>
      <c r="E26" s="57">
        <v>57</v>
      </c>
      <c r="F26" s="57">
        <v>158</v>
      </c>
      <c r="G26" s="57">
        <v>564</v>
      </c>
      <c r="H26" s="58">
        <v>19</v>
      </c>
      <c r="J26" s="54" t="e">
        <f>E26/#REF!</f>
        <v>#REF!</v>
      </c>
      <c r="K26" s="54" t="e">
        <f>F26/#REF!</f>
        <v>#REF!</v>
      </c>
      <c r="L26" s="54" t="e">
        <f>G26/#REF!</f>
        <v>#REF!</v>
      </c>
      <c r="M26" s="54" t="e">
        <f>H26/#REF!</f>
        <v>#REF!</v>
      </c>
      <c r="P26" s="49"/>
    </row>
    <row r="27" spans="1:16" ht="12" customHeight="1" x14ac:dyDescent="0.35">
      <c r="A27" s="12"/>
      <c r="B27" s="12">
        <v>20</v>
      </c>
      <c r="C27" s="17"/>
      <c r="D27" s="38"/>
      <c r="E27" s="57">
        <v>58</v>
      </c>
      <c r="F27" s="57">
        <v>163</v>
      </c>
      <c r="G27" s="57">
        <v>583</v>
      </c>
      <c r="H27" s="58">
        <v>20</v>
      </c>
      <c r="J27" s="54" t="e">
        <f>E27/#REF!</f>
        <v>#REF!</v>
      </c>
      <c r="K27" s="54" t="e">
        <f>F27/#REF!</f>
        <v>#REF!</v>
      </c>
      <c r="L27" s="54" t="e">
        <f>G27/#REF!</f>
        <v>#REF!</v>
      </c>
      <c r="M27" s="54" t="e">
        <f>H27/#REF!</f>
        <v>#REF!</v>
      </c>
      <c r="P27" s="49"/>
    </row>
    <row r="28" spans="1:16" ht="12" customHeight="1" x14ac:dyDescent="0.35">
      <c r="A28" s="12"/>
      <c r="B28" s="12">
        <v>21</v>
      </c>
      <c r="C28" s="17"/>
      <c r="D28" s="38"/>
      <c r="E28" s="57">
        <v>60</v>
      </c>
      <c r="F28" s="57">
        <v>169</v>
      </c>
      <c r="G28" s="57">
        <v>602</v>
      </c>
      <c r="H28" s="58">
        <v>21</v>
      </c>
      <c r="J28" s="54" t="e">
        <f>E28/#REF!</f>
        <v>#REF!</v>
      </c>
      <c r="K28" s="54" t="e">
        <f>F28/#REF!</f>
        <v>#REF!</v>
      </c>
      <c r="L28" s="54" t="e">
        <f>G28/#REF!</f>
        <v>#REF!</v>
      </c>
      <c r="M28" s="54" t="e">
        <f>H28/#REF!</f>
        <v>#REF!</v>
      </c>
      <c r="P28" s="49"/>
    </row>
    <row r="29" spans="1:16" ht="12" customHeight="1" x14ac:dyDescent="0.35">
      <c r="A29" s="12"/>
      <c r="B29" s="12">
        <v>22</v>
      </c>
      <c r="C29" s="17"/>
      <c r="D29" s="38"/>
      <c r="E29" s="57">
        <v>62</v>
      </c>
      <c r="F29" s="57">
        <v>174</v>
      </c>
      <c r="G29" s="57">
        <v>621</v>
      </c>
      <c r="H29" s="58">
        <v>21</v>
      </c>
      <c r="J29" s="54" t="e">
        <f>E29/#REF!</f>
        <v>#REF!</v>
      </c>
      <c r="K29" s="54" t="e">
        <f>F29/#REF!</f>
        <v>#REF!</v>
      </c>
      <c r="L29" s="54" t="e">
        <f>G29/#REF!</f>
        <v>#REF!</v>
      </c>
      <c r="M29" s="54" t="e">
        <f>H29/#REF!</f>
        <v>#REF!</v>
      </c>
      <c r="P29" s="49"/>
    </row>
    <row r="30" spans="1:16" ht="12" customHeight="1" x14ac:dyDescent="0.35">
      <c r="A30" s="12"/>
      <c r="B30" s="12">
        <v>23</v>
      </c>
      <c r="C30" s="17"/>
      <c r="D30" s="38"/>
      <c r="E30" s="57">
        <v>64</v>
      </c>
      <c r="F30" s="57">
        <v>179</v>
      </c>
      <c r="G30" s="57">
        <v>641</v>
      </c>
      <c r="H30" s="58">
        <v>22</v>
      </c>
      <c r="J30" s="54" t="e">
        <f>E30/#REF!</f>
        <v>#REF!</v>
      </c>
      <c r="K30" s="54" t="e">
        <f>F30/#REF!</f>
        <v>#REF!</v>
      </c>
      <c r="L30" s="54" t="e">
        <f>G30/#REF!</f>
        <v>#REF!</v>
      </c>
      <c r="M30" s="54" t="e">
        <f>H30/#REF!</f>
        <v>#REF!</v>
      </c>
      <c r="P30" s="49"/>
    </row>
    <row r="31" spans="1:16" ht="12" customHeight="1" x14ac:dyDescent="0.35">
      <c r="A31" s="12"/>
      <c r="B31" s="12">
        <v>24</v>
      </c>
      <c r="C31" s="17"/>
      <c r="D31" s="38"/>
      <c r="E31" s="57">
        <v>66</v>
      </c>
      <c r="F31" s="57">
        <v>185</v>
      </c>
      <c r="G31" s="57">
        <v>659</v>
      </c>
      <c r="H31" s="58">
        <v>22</v>
      </c>
      <c r="J31" s="54" t="e">
        <f>E31/#REF!</f>
        <v>#REF!</v>
      </c>
      <c r="K31" s="54" t="e">
        <f>F31/#REF!</f>
        <v>#REF!</v>
      </c>
      <c r="L31" s="54" t="e">
        <f>G31/#REF!</f>
        <v>#REF!</v>
      </c>
      <c r="M31" s="54" t="e">
        <f>H31/#REF!</f>
        <v>#REF!</v>
      </c>
      <c r="P31" s="49"/>
    </row>
    <row r="32" spans="1:16" ht="12" customHeight="1" x14ac:dyDescent="0.35">
      <c r="A32" s="12"/>
      <c r="B32" s="12">
        <v>25</v>
      </c>
      <c r="C32" s="17"/>
      <c r="D32" s="38"/>
      <c r="E32" s="57">
        <v>68</v>
      </c>
      <c r="F32" s="57">
        <v>190</v>
      </c>
      <c r="G32" s="57">
        <v>678</v>
      </c>
      <c r="H32" s="58">
        <v>23</v>
      </c>
      <c r="J32" s="54" t="e">
        <f>E32/#REF!</f>
        <v>#REF!</v>
      </c>
      <c r="K32" s="54" t="e">
        <f>F32/#REF!</f>
        <v>#REF!</v>
      </c>
      <c r="L32" s="54" t="e">
        <f>G32/#REF!</f>
        <v>#REF!</v>
      </c>
      <c r="M32" s="54" t="e">
        <f>H32/#REF!</f>
        <v>#REF!</v>
      </c>
      <c r="P32" s="49"/>
    </row>
    <row r="33" spans="1:16" ht="12" customHeight="1" x14ac:dyDescent="0.35">
      <c r="A33" s="12"/>
      <c r="B33" s="12">
        <v>26</v>
      </c>
      <c r="C33" s="17"/>
      <c r="D33" s="38"/>
      <c r="E33" s="57">
        <v>70</v>
      </c>
      <c r="F33" s="57">
        <v>195</v>
      </c>
      <c r="G33" s="57">
        <v>697</v>
      </c>
      <c r="H33" s="58">
        <v>24</v>
      </c>
      <c r="J33" s="54" t="e">
        <f>E33/#REF!</f>
        <v>#REF!</v>
      </c>
      <c r="K33" s="54" t="e">
        <f>F33/#REF!</f>
        <v>#REF!</v>
      </c>
      <c r="L33" s="54" t="e">
        <f>G33/#REF!</f>
        <v>#REF!</v>
      </c>
      <c r="M33" s="54" t="e">
        <f>H33/#REF!</f>
        <v>#REF!</v>
      </c>
      <c r="P33" s="49"/>
    </row>
    <row r="34" spans="1:16" ht="12" customHeight="1" x14ac:dyDescent="0.35">
      <c r="A34" s="12"/>
      <c r="B34" s="12">
        <v>27</v>
      </c>
      <c r="C34" s="17"/>
      <c r="D34" s="38"/>
      <c r="E34" s="57">
        <v>71</v>
      </c>
      <c r="F34" s="57">
        <v>201</v>
      </c>
      <c r="G34" s="57">
        <v>716</v>
      </c>
      <c r="H34" s="58">
        <v>25</v>
      </c>
      <c r="J34" s="54" t="e">
        <f>E34/#REF!</f>
        <v>#REF!</v>
      </c>
      <c r="K34" s="54" t="e">
        <f>F34/#REF!</f>
        <v>#REF!</v>
      </c>
      <c r="L34" s="54" t="e">
        <f>G34/#REF!</f>
        <v>#REF!</v>
      </c>
      <c r="M34" s="54" t="e">
        <f>H34/#REF!</f>
        <v>#REF!</v>
      </c>
      <c r="P34" s="49"/>
    </row>
    <row r="35" spans="1:16" ht="12" customHeight="1" x14ac:dyDescent="0.35">
      <c r="A35" s="12"/>
      <c r="B35" s="12">
        <v>28</v>
      </c>
      <c r="C35" s="17"/>
      <c r="D35" s="38"/>
      <c r="E35" s="57">
        <v>74</v>
      </c>
      <c r="F35" s="57">
        <v>206</v>
      </c>
      <c r="G35" s="57">
        <v>736</v>
      </c>
      <c r="H35" s="58">
        <v>25</v>
      </c>
      <c r="J35" s="54" t="e">
        <f>E35/#REF!</f>
        <v>#REF!</v>
      </c>
      <c r="K35" s="54" t="e">
        <f>F35/#REF!</f>
        <v>#REF!</v>
      </c>
      <c r="L35" s="54" t="e">
        <f>G35/#REF!</f>
        <v>#REF!</v>
      </c>
      <c r="M35" s="54" t="e">
        <f>H35/#REF!</f>
        <v>#REF!</v>
      </c>
      <c r="P35" s="49"/>
    </row>
    <row r="36" spans="1:16" ht="12" customHeight="1" x14ac:dyDescent="0.35">
      <c r="A36" s="12"/>
      <c r="B36" s="12">
        <v>29</v>
      </c>
      <c r="C36" s="17"/>
      <c r="D36" s="38"/>
      <c r="E36" s="57">
        <v>76</v>
      </c>
      <c r="F36" s="57">
        <v>211</v>
      </c>
      <c r="G36" s="57">
        <v>755</v>
      </c>
      <c r="H36" s="58">
        <v>26</v>
      </c>
      <c r="J36" s="54" t="e">
        <f>E36/#REF!</f>
        <v>#REF!</v>
      </c>
      <c r="K36" s="54" t="e">
        <f>F36/#REF!</f>
        <v>#REF!</v>
      </c>
      <c r="L36" s="54" t="e">
        <f>G36/#REF!</f>
        <v>#REF!</v>
      </c>
      <c r="M36" s="54" t="e">
        <f>H36/#REF!</f>
        <v>#REF!</v>
      </c>
      <c r="P36" s="49"/>
    </row>
    <row r="37" spans="1:16" ht="12" customHeight="1" x14ac:dyDescent="0.35">
      <c r="A37" s="12"/>
      <c r="B37" s="12">
        <v>30</v>
      </c>
      <c r="C37" s="17"/>
      <c r="D37" s="38"/>
      <c r="E37" s="57">
        <v>77</v>
      </c>
      <c r="F37" s="57">
        <v>216</v>
      </c>
      <c r="G37" s="57">
        <v>774</v>
      </c>
      <c r="H37" s="58">
        <v>26</v>
      </c>
      <c r="J37" s="54" t="e">
        <f>E37/#REF!</f>
        <v>#REF!</v>
      </c>
      <c r="K37" s="54" t="e">
        <f>F37/#REF!</f>
        <v>#REF!</v>
      </c>
      <c r="L37" s="54" t="e">
        <f>G37/#REF!</f>
        <v>#REF!</v>
      </c>
      <c r="M37" s="54" t="e">
        <f>H37/#REF!</f>
        <v>#REF!</v>
      </c>
      <c r="P37" s="49"/>
    </row>
    <row r="38" spans="1:16" ht="12" customHeight="1" x14ac:dyDescent="0.35">
      <c r="A38" s="16">
        <v>31</v>
      </c>
      <c r="B38" s="12" t="s">
        <v>22</v>
      </c>
      <c r="C38" s="17">
        <v>33</v>
      </c>
      <c r="D38" s="38"/>
      <c r="E38" s="57">
        <v>81</v>
      </c>
      <c r="F38" s="57">
        <v>225</v>
      </c>
      <c r="G38" s="57">
        <v>804</v>
      </c>
      <c r="H38" s="58">
        <v>27</v>
      </c>
      <c r="J38" s="54" t="e">
        <f>E38/#REF!</f>
        <v>#REF!</v>
      </c>
      <c r="K38" s="54" t="e">
        <f>F38/#REF!</f>
        <v>#REF!</v>
      </c>
      <c r="L38" s="54" t="e">
        <f>G38/#REF!</f>
        <v>#REF!</v>
      </c>
      <c r="M38" s="54" t="e">
        <f>H38/#REF!</f>
        <v>#REF!</v>
      </c>
      <c r="P38" s="49"/>
    </row>
    <row r="39" spans="1:16" ht="12" customHeight="1" x14ac:dyDescent="0.35">
      <c r="A39" s="16">
        <v>34</v>
      </c>
      <c r="B39" s="12" t="s">
        <v>22</v>
      </c>
      <c r="C39" s="17">
        <v>36</v>
      </c>
      <c r="D39" s="38"/>
      <c r="E39" s="57">
        <v>85</v>
      </c>
      <c r="F39" s="57">
        <v>239</v>
      </c>
      <c r="G39" s="57">
        <v>851</v>
      </c>
      <c r="H39" s="58">
        <v>29</v>
      </c>
      <c r="J39" s="54" t="e">
        <f>E39/#REF!</f>
        <v>#REF!</v>
      </c>
      <c r="K39" s="54" t="e">
        <f>F39/#REF!</f>
        <v>#REF!</v>
      </c>
      <c r="L39" s="54" t="e">
        <f>G39/#REF!</f>
        <v>#REF!</v>
      </c>
      <c r="M39" s="54" t="e">
        <f>H39/#REF!</f>
        <v>#REF!</v>
      </c>
      <c r="P39" s="49"/>
    </row>
    <row r="40" spans="1:16" ht="12" customHeight="1" x14ac:dyDescent="0.35">
      <c r="A40" s="16">
        <v>37</v>
      </c>
      <c r="B40" s="12" t="s">
        <v>22</v>
      </c>
      <c r="C40" s="17">
        <v>39</v>
      </c>
      <c r="D40" s="38"/>
      <c r="E40" s="57">
        <v>90</v>
      </c>
      <c r="F40" s="57">
        <v>251</v>
      </c>
      <c r="G40" s="57">
        <v>898</v>
      </c>
      <c r="H40" s="58">
        <v>30</v>
      </c>
      <c r="J40" s="54" t="e">
        <f>E40/#REF!</f>
        <v>#REF!</v>
      </c>
      <c r="K40" s="54" t="e">
        <f>F40/#REF!</f>
        <v>#REF!</v>
      </c>
      <c r="L40" s="54" t="e">
        <f>G40/#REF!</f>
        <v>#REF!</v>
      </c>
      <c r="M40" s="54" t="e">
        <f>H40/#REF!</f>
        <v>#REF!</v>
      </c>
      <c r="P40" s="49"/>
    </row>
    <row r="41" spans="1:16" ht="12" customHeight="1" x14ac:dyDescent="0.35">
      <c r="A41" s="16">
        <v>40</v>
      </c>
      <c r="B41" s="12" t="s">
        <v>22</v>
      </c>
      <c r="C41" s="17">
        <v>42</v>
      </c>
      <c r="D41" s="38"/>
      <c r="E41" s="57">
        <v>95</v>
      </c>
      <c r="F41" s="57">
        <v>265</v>
      </c>
      <c r="G41" s="57">
        <v>945</v>
      </c>
      <c r="H41" s="58">
        <v>32</v>
      </c>
      <c r="J41" s="54" t="e">
        <f>E41/#REF!</f>
        <v>#REF!</v>
      </c>
      <c r="K41" s="54" t="e">
        <f>F41/#REF!</f>
        <v>#REF!</v>
      </c>
      <c r="L41" s="54" t="e">
        <f>G41/#REF!</f>
        <v>#REF!</v>
      </c>
      <c r="M41" s="54" t="e">
        <f>H41/#REF!</f>
        <v>#REF!</v>
      </c>
      <c r="P41" s="49"/>
    </row>
    <row r="42" spans="1:16" ht="12" customHeight="1" x14ac:dyDescent="0.35">
      <c r="A42" s="16">
        <v>43</v>
      </c>
      <c r="B42" s="12" t="s">
        <v>22</v>
      </c>
      <c r="C42" s="17">
        <v>45</v>
      </c>
      <c r="D42" s="38"/>
      <c r="E42" s="57">
        <v>99</v>
      </c>
      <c r="F42" s="57">
        <v>278</v>
      </c>
      <c r="G42" s="57">
        <v>991</v>
      </c>
      <c r="H42" s="58">
        <v>34</v>
      </c>
      <c r="J42" s="54" t="e">
        <f>E42/#REF!</f>
        <v>#REF!</v>
      </c>
      <c r="K42" s="54" t="e">
        <f>F42/#REF!</f>
        <v>#REF!</v>
      </c>
      <c r="L42" s="54" t="e">
        <f>G42/#REF!</f>
        <v>#REF!</v>
      </c>
      <c r="M42" s="54" t="e">
        <f>H42/#REF!</f>
        <v>#REF!</v>
      </c>
      <c r="P42" s="49"/>
    </row>
    <row r="43" spans="1:16" ht="12" customHeight="1" x14ac:dyDescent="0.35">
      <c r="A43" s="16">
        <v>46</v>
      </c>
      <c r="B43" s="12" t="s">
        <v>22</v>
      </c>
      <c r="C43" s="17">
        <v>48</v>
      </c>
      <c r="D43" s="38"/>
      <c r="E43" s="57">
        <v>104</v>
      </c>
      <c r="F43" s="57">
        <v>291</v>
      </c>
      <c r="G43" s="57">
        <v>1038</v>
      </c>
      <c r="H43" s="58">
        <v>36</v>
      </c>
      <c r="J43" s="54" t="e">
        <f>E43/#REF!</f>
        <v>#REF!</v>
      </c>
      <c r="K43" s="54" t="e">
        <f>F43/#REF!</f>
        <v>#REF!</v>
      </c>
      <c r="L43" s="54" t="e">
        <f>G43/#REF!</f>
        <v>#REF!</v>
      </c>
      <c r="M43" s="54" t="e">
        <f>H43/#REF!</f>
        <v>#REF!</v>
      </c>
      <c r="P43" s="49"/>
    </row>
    <row r="44" spans="1:16" ht="12" customHeight="1" x14ac:dyDescent="0.35">
      <c r="A44" s="16">
        <v>49</v>
      </c>
      <c r="B44" s="12" t="s">
        <v>22</v>
      </c>
      <c r="C44" s="17">
        <v>51</v>
      </c>
      <c r="D44" s="38"/>
      <c r="E44" s="57">
        <v>109</v>
      </c>
      <c r="F44" s="57">
        <v>304</v>
      </c>
      <c r="G44" s="57">
        <v>1085</v>
      </c>
      <c r="H44" s="58">
        <v>37</v>
      </c>
      <c r="J44" s="54" t="e">
        <f>E44/#REF!</f>
        <v>#REF!</v>
      </c>
      <c r="K44" s="54" t="e">
        <f>F44/#REF!</f>
        <v>#REF!</v>
      </c>
      <c r="L44" s="54" t="e">
        <f>G44/#REF!</f>
        <v>#REF!</v>
      </c>
      <c r="M44" s="54" t="e">
        <f>H44/#REF!</f>
        <v>#REF!</v>
      </c>
      <c r="P44" s="49"/>
    </row>
    <row r="45" spans="1:16" ht="12" customHeight="1" x14ac:dyDescent="0.35">
      <c r="A45" s="16">
        <v>52</v>
      </c>
      <c r="B45" s="12" t="s">
        <v>22</v>
      </c>
      <c r="C45" s="17">
        <v>54</v>
      </c>
      <c r="D45" s="38"/>
      <c r="E45" s="57">
        <v>112</v>
      </c>
      <c r="F45" s="57">
        <v>313</v>
      </c>
      <c r="G45" s="57">
        <v>1118</v>
      </c>
      <c r="H45" s="58">
        <v>38</v>
      </c>
      <c r="J45" s="54" t="e">
        <f>E45/#REF!</f>
        <v>#REF!</v>
      </c>
      <c r="K45" s="54" t="e">
        <f>F45/#REF!</f>
        <v>#REF!</v>
      </c>
      <c r="L45" s="54" t="e">
        <f>G45/#REF!</f>
        <v>#REF!</v>
      </c>
      <c r="M45" s="54" t="e">
        <f>H45/#REF!</f>
        <v>#REF!</v>
      </c>
      <c r="P45" s="49"/>
    </row>
    <row r="46" spans="1:16" ht="12" customHeight="1" x14ac:dyDescent="0.35">
      <c r="A46" s="16">
        <v>55</v>
      </c>
      <c r="B46" s="12" t="s">
        <v>22</v>
      </c>
      <c r="C46" s="17">
        <v>57</v>
      </c>
      <c r="D46" s="38"/>
      <c r="E46" s="57">
        <v>115</v>
      </c>
      <c r="F46" s="57">
        <v>323</v>
      </c>
      <c r="G46" s="57">
        <v>1152</v>
      </c>
      <c r="H46" s="58">
        <v>39</v>
      </c>
      <c r="J46" s="54" t="e">
        <f>E46/#REF!</f>
        <v>#REF!</v>
      </c>
      <c r="K46" s="54" t="e">
        <f>F46/#REF!</f>
        <v>#REF!</v>
      </c>
      <c r="L46" s="54" t="e">
        <f>G46/#REF!</f>
        <v>#REF!</v>
      </c>
      <c r="M46" s="54" t="e">
        <f>H46/#REF!</f>
        <v>#REF!</v>
      </c>
      <c r="P46" s="49"/>
    </row>
    <row r="47" spans="1:16" ht="12" customHeight="1" x14ac:dyDescent="0.35">
      <c r="A47" s="16">
        <v>58</v>
      </c>
      <c r="B47" s="12" t="s">
        <v>22</v>
      </c>
      <c r="C47" s="17">
        <v>60</v>
      </c>
      <c r="D47" s="38"/>
      <c r="E47" s="57">
        <v>118</v>
      </c>
      <c r="F47" s="57">
        <v>332</v>
      </c>
      <c r="G47" s="57">
        <v>1184</v>
      </c>
      <c r="H47" s="58">
        <v>41</v>
      </c>
      <c r="J47" s="54" t="e">
        <f>E47/#REF!</f>
        <v>#REF!</v>
      </c>
      <c r="K47" s="54" t="e">
        <f>F47/#REF!</f>
        <v>#REF!</v>
      </c>
      <c r="L47" s="54" t="e">
        <f>G47/#REF!</f>
        <v>#REF!</v>
      </c>
      <c r="M47" s="54" t="e">
        <f>H47/#REF!</f>
        <v>#REF!</v>
      </c>
      <c r="P47" s="49"/>
    </row>
    <row r="48" spans="1:16" ht="12" customHeight="1" x14ac:dyDescent="0.35">
      <c r="A48" s="16">
        <v>61</v>
      </c>
      <c r="B48" s="12" t="s">
        <v>22</v>
      </c>
      <c r="C48" s="17">
        <v>65</v>
      </c>
      <c r="D48" s="38"/>
      <c r="E48" s="57">
        <v>123</v>
      </c>
      <c r="F48" s="57">
        <v>344</v>
      </c>
      <c r="G48" s="57">
        <v>1229</v>
      </c>
      <c r="H48" s="58">
        <v>42</v>
      </c>
      <c r="J48" s="54" t="e">
        <f>E48/#REF!</f>
        <v>#REF!</v>
      </c>
      <c r="K48" s="54" t="e">
        <f>F48/#REF!</f>
        <v>#REF!</v>
      </c>
      <c r="L48" s="54" t="e">
        <f>G48/#REF!</f>
        <v>#REF!</v>
      </c>
      <c r="M48" s="54" t="e">
        <f>H48/#REF!</f>
        <v>#REF!</v>
      </c>
      <c r="P48" s="49"/>
    </row>
    <row r="49" spans="1:16" ht="12" customHeight="1" x14ac:dyDescent="0.35">
      <c r="A49" s="16">
        <v>66</v>
      </c>
      <c r="B49" s="12" t="s">
        <v>22</v>
      </c>
      <c r="C49" s="17">
        <v>70</v>
      </c>
      <c r="D49" s="38"/>
      <c r="E49" s="57">
        <v>128</v>
      </c>
      <c r="F49" s="57">
        <v>360</v>
      </c>
      <c r="G49" s="57">
        <v>1285</v>
      </c>
      <c r="H49" s="58">
        <v>44</v>
      </c>
      <c r="J49" s="54" t="e">
        <f>E49/#REF!</f>
        <v>#REF!</v>
      </c>
      <c r="K49" s="54" t="e">
        <f>F49/#REF!</f>
        <v>#REF!</v>
      </c>
      <c r="L49" s="54" t="e">
        <f>G49/#REF!</f>
        <v>#REF!</v>
      </c>
      <c r="M49" s="54" t="e">
        <f>H49/#REF!</f>
        <v>#REF!</v>
      </c>
      <c r="P49" s="49"/>
    </row>
    <row r="50" spans="1:16" ht="12" customHeight="1" x14ac:dyDescent="0.35">
      <c r="A50" s="16">
        <v>71</v>
      </c>
      <c r="B50" s="12" t="s">
        <v>22</v>
      </c>
      <c r="C50" s="17">
        <v>75</v>
      </c>
      <c r="D50" s="38"/>
      <c r="E50" s="57">
        <v>134</v>
      </c>
      <c r="F50" s="57">
        <v>375</v>
      </c>
      <c r="G50" s="57">
        <v>1340</v>
      </c>
      <c r="H50" s="58">
        <v>46</v>
      </c>
      <c r="J50" s="54" t="e">
        <f>E50/#REF!</f>
        <v>#REF!</v>
      </c>
      <c r="K50" s="54" t="e">
        <f>F50/#REF!</f>
        <v>#REF!</v>
      </c>
      <c r="L50" s="54" t="e">
        <f>G50/#REF!</f>
        <v>#REF!</v>
      </c>
      <c r="M50" s="54" t="e">
        <f>H50/#REF!</f>
        <v>#REF!</v>
      </c>
      <c r="P50" s="49"/>
    </row>
    <row r="51" spans="1:16" ht="12" customHeight="1" x14ac:dyDescent="0.35">
      <c r="A51" s="16">
        <v>76</v>
      </c>
      <c r="B51" s="12" t="s">
        <v>22</v>
      </c>
      <c r="C51" s="17">
        <v>80</v>
      </c>
      <c r="D51" s="38"/>
      <c r="E51" s="57">
        <v>139</v>
      </c>
      <c r="F51" s="57">
        <v>391</v>
      </c>
      <c r="G51" s="57">
        <v>1395</v>
      </c>
      <c r="H51" s="58">
        <v>48</v>
      </c>
      <c r="J51" s="54" t="e">
        <f>E51/#REF!</f>
        <v>#REF!</v>
      </c>
      <c r="K51" s="54" t="e">
        <f>F51/#REF!</f>
        <v>#REF!</v>
      </c>
      <c r="L51" s="54" t="e">
        <f>G51/#REF!</f>
        <v>#REF!</v>
      </c>
      <c r="M51" s="54" t="e">
        <f>H51/#REF!</f>
        <v>#REF!</v>
      </c>
      <c r="P51" s="49"/>
    </row>
    <row r="52" spans="1:16" ht="12" customHeight="1" x14ac:dyDescent="0.35">
      <c r="A52" s="16">
        <v>81</v>
      </c>
      <c r="B52" s="12" t="s">
        <v>22</v>
      </c>
      <c r="C52" s="17">
        <v>85</v>
      </c>
      <c r="D52" s="38"/>
      <c r="E52" s="57">
        <v>145</v>
      </c>
      <c r="F52" s="57">
        <v>406</v>
      </c>
      <c r="G52" s="57">
        <v>1450</v>
      </c>
      <c r="H52" s="58">
        <v>50</v>
      </c>
      <c r="J52" s="54" t="e">
        <f>E52/#REF!</f>
        <v>#REF!</v>
      </c>
      <c r="K52" s="54" t="e">
        <f>F52/#REF!</f>
        <v>#REF!</v>
      </c>
      <c r="L52" s="54" t="e">
        <f>G52/#REF!</f>
        <v>#REF!</v>
      </c>
      <c r="M52" s="54" t="e">
        <f>H52/#REF!</f>
        <v>#REF!</v>
      </c>
      <c r="P52" s="49"/>
    </row>
    <row r="53" spans="1:16" ht="12" customHeight="1" x14ac:dyDescent="0.35">
      <c r="A53" s="16">
        <v>86</v>
      </c>
      <c r="B53" s="12" t="s">
        <v>22</v>
      </c>
      <c r="C53" s="17">
        <v>90</v>
      </c>
      <c r="D53" s="38"/>
      <c r="E53" s="57">
        <v>151</v>
      </c>
      <c r="F53" s="57">
        <v>421</v>
      </c>
      <c r="G53" s="57">
        <v>1506</v>
      </c>
      <c r="H53" s="58">
        <v>51</v>
      </c>
      <c r="J53" s="54" t="e">
        <f>E53/#REF!</f>
        <v>#REF!</v>
      </c>
      <c r="K53" s="54" t="e">
        <f>F53/#REF!</f>
        <v>#REF!</v>
      </c>
      <c r="L53" s="54" t="e">
        <f>G53/#REF!</f>
        <v>#REF!</v>
      </c>
      <c r="M53" s="54" t="e">
        <f>H53/#REF!</f>
        <v>#REF!</v>
      </c>
      <c r="P53" s="49"/>
    </row>
    <row r="54" spans="1:16" ht="12" customHeight="1" x14ac:dyDescent="0.35">
      <c r="A54" s="16">
        <v>91</v>
      </c>
      <c r="B54" s="12" t="s">
        <v>22</v>
      </c>
      <c r="C54" s="17">
        <v>95</v>
      </c>
      <c r="D54" s="38"/>
      <c r="E54" s="57">
        <v>156</v>
      </c>
      <c r="F54" s="57">
        <v>438</v>
      </c>
      <c r="G54" s="57">
        <v>1562</v>
      </c>
      <c r="H54" s="58">
        <v>53</v>
      </c>
      <c r="J54" s="54" t="e">
        <f>E54/#REF!</f>
        <v>#REF!</v>
      </c>
      <c r="K54" s="54" t="e">
        <f>F54/#REF!</f>
        <v>#REF!</v>
      </c>
      <c r="L54" s="54" t="e">
        <f>G54/#REF!</f>
        <v>#REF!</v>
      </c>
      <c r="M54" s="54" t="e">
        <f>H54/#REF!</f>
        <v>#REF!</v>
      </c>
      <c r="P54" s="49"/>
    </row>
    <row r="55" spans="1:16" ht="12" customHeight="1" x14ac:dyDescent="0.35">
      <c r="A55" s="16">
        <v>96</v>
      </c>
      <c r="B55" s="12" t="s">
        <v>22</v>
      </c>
      <c r="C55" s="17">
        <v>100</v>
      </c>
      <c r="D55" s="38"/>
      <c r="E55" s="57">
        <v>162</v>
      </c>
      <c r="F55" s="57">
        <v>453</v>
      </c>
      <c r="G55" s="57">
        <v>1617</v>
      </c>
      <c r="H55" s="58">
        <v>55</v>
      </c>
      <c r="J55" s="54" t="e">
        <f>E55/#REF!</f>
        <v>#REF!</v>
      </c>
      <c r="K55" s="54" t="e">
        <f>F55/#REF!</f>
        <v>#REF!</v>
      </c>
      <c r="L55" s="54" t="e">
        <f>G55/#REF!</f>
        <v>#REF!</v>
      </c>
      <c r="M55" s="54" t="e">
        <f>H55/#REF!</f>
        <v>#REF!</v>
      </c>
      <c r="P55" s="49"/>
    </row>
    <row r="56" spans="1:16" ht="12" customHeight="1" x14ac:dyDescent="0.35">
      <c r="A56" s="16">
        <v>101</v>
      </c>
      <c r="B56" s="12" t="s">
        <v>22</v>
      </c>
      <c r="C56" s="17">
        <v>105</v>
      </c>
      <c r="D56" s="38"/>
      <c r="E56" s="57">
        <v>167</v>
      </c>
      <c r="F56" s="57">
        <v>468</v>
      </c>
      <c r="G56" s="57">
        <v>1672</v>
      </c>
      <c r="H56" s="58">
        <v>57</v>
      </c>
      <c r="J56" s="54" t="e">
        <f>E56/#REF!</f>
        <v>#REF!</v>
      </c>
      <c r="K56" s="54" t="e">
        <f>F56/#REF!</f>
        <v>#REF!</v>
      </c>
      <c r="L56" s="54" t="e">
        <f>G56/#REF!</f>
        <v>#REF!</v>
      </c>
      <c r="M56" s="54" t="e">
        <f>H56/#REF!</f>
        <v>#REF!</v>
      </c>
      <c r="P56" s="49"/>
    </row>
    <row r="57" spans="1:16" ht="12" customHeight="1" x14ac:dyDescent="0.35">
      <c r="A57" s="16">
        <v>106</v>
      </c>
      <c r="B57" s="12" t="s">
        <v>22</v>
      </c>
      <c r="C57" s="17">
        <v>110</v>
      </c>
      <c r="D57" s="38"/>
      <c r="E57" s="57">
        <v>173</v>
      </c>
      <c r="F57" s="57">
        <v>484</v>
      </c>
      <c r="G57" s="57">
        <v>1728</v>
      </c>
      <c r="H57" s="58">
        <v>59</v>
      </c>
      <c r="J57" s="54" t="e">
        <f>E57/#REF!</f>
        <v>#REF!</v>
      </c>
      <c r="K57" s="54" t="e">
        <f>F57/#REF!</f>
        <v>#REF!</v>
      </c>
      <c r="L57" s="54" t="e">
        <f>G57/#REF!</f>
        <v>#REF!</v>
      </c>
      <c r="M57" s="54" t="e">
        <f>H57/#REF!</f>
        <v>#REF!</v>
      </c>
      <c r="P57" s="49"/>
    </row>
    <row r="58" spans="1:16" ht="12" customHeight="1" x14ac:dyDescent="0.35">
      <c r="A58" s="16">
        <v>111</v>
      </c>
      <c r="B58" s="12" t="s">
        <v>22</v>
      </c>
      <c r="C58" s="17">
        <v>115</v>
      </c>
      <c r="D58" s="38"/>
      <c r="E58" s="57">
        <v>179</v>
      </c>
      <c r="F58" s="57">
        <v>499</v>
      </c>
      <c r="G58" s="57">
        <v>1784</v>
      </c>
      <c r="H58" s="58">
        <v>61</v>
      </c>
      <c r="J58" s="54" t="e">
        <f>E58/#REF!</f>
        <v>#REF!</v>
      </c>
      <c r="K58" s="54" t="e">
        <f>F58/#REF!</f>
        <v>#REF!</v>
      </c>
      <c r="L58" s="54" t="e">
        <f>G58/#REF!</f>
        <v>#REF!</v>
      </c>
      <c r="M58" s="54" t="e">
        <f>H58/#REF!</f>
        <v>#REF!</v>
      </c>
      <c r="P58" s="49"/>
    </row>
    <row r="59" spans="1:16" ht="12" customHeight="1" x14ac:dyDescent="0.35">
      <c r="A59" s="16">
        <v>116</v>
      </c>
      <c r="B59" s="12" t="s">
        <v>22</v>
      </c>
      <c r="C59" s="17">
        <v>120</v>
      </c>
      <c r="D59" s="38"/>
      <c r="E59" s="57">
        <v>184</v>
      </c>
      <c r="F59" s="57">
        <v>515</v>
      </c>
      <c r="G59" s="57">
        <v>1839</v>
      </c>
      <c r="H59" s="58">
        <v>63</v>
      </c>
      <c r="J59" s="54" t="e">
        <f>E59/#REF!</f>
        <v>#REF!</v>
      </c>
      <c r="K59" s="54" t="e">
        <f>F59/#REF!</f>
        <v>#REF!</v>
      </c>
      <c r="L59" s="54" t="e">
        <f>G59/#REF!</f>
        <v>#REF!</v>
      </c>
      <c r="M59" s="54" t="e">
        <f>H59/#REF!</f>
        <v>#REF!</v>
      </c>
      <c r="P59" s="49"/>
    </row>
    <row r="60" spans="1:16" ht="12" customHeight="1" x14ac:dyDescent="0.35">
      <c r="A60" s="16">
        <v>121</v>
      </c>
      <c r="B60" s="12" t="s">
        <v>22</v>
      </c>
      <c r="C60" s="17">
        <v>125</v>
      </c>
      <c r="D60" s="38"/>
      <c r="E60" s="57">
        <v>190</v>
      </c>
      <c r="F60" s="57">
        <v>531</v>
      </c>
      <c r="G60" s="57">
        <v>1894</v>
      </c>
      <c r="H60" s="58">
        <v>64</v>
      </c>
      <c r="J60" s="54" t="e">
        <f>E60/#REF!</f>
        <v>#REF!</v>
      </c>
      <c r="K60" s="54" t="e">
        <f>F60/#REF!</f>
        <v>#REF!</v>
      </c>
      <c r="L60" s="54" t="e">
        <f>G60/#REF!</f>
        <v>#REF!</v>
      </c>
      <c r="M60" s="54" t="e">
        <f>H60/#REF!</f>
        <v>#REF!</v>
      </c>
      <c r="P60" s="49"/>
    </row>
    <row r="61" spans="1:16" ht="12" customHeight="1" x14ac:dyDescent="0.35">
      <c r="A61" s="16">
        <v>126</v>
      </c>
      <c r="B61" s="12" t="s">
        <v>22</v>
      </c>
      <c r="C61" s="17">
        <v>130</v>
      </c>
      <c r="D61" s="38"/>
      <c r="E61" s="57">
        <v>195</v>
      </c>
      <c r="F61" s="57">
        <v>546</v>
      </c>
      <c r="G61" s="57">
        <v>1950</v>
      </c>
      <c r="H61" s="58">
        <v>67</v>
      </c>
      <c r="J61" s="54" t="e">
        <f>E61/#REF!</f>
        <v>#REF!</v>
      </c>
      <c r="K61" s="54" t="e">
        <f>F61/#REF!</f>
        <v>#REF!</v>
      </c>
      <c r="L61" s="54" t="e">
        <f>G61/#REF!</f>
        <v>#REF!</v>
      </c>
      <c r="M61" s="54" t="e">
        <f>H61/#REF!</f>
        <v>#REF!</v>
      </c>
      <c r="P61" s="49"/>
    </row>
    <row r="62" spans="1:16" ht="12" customHeight="1" x14ac:dyDescent="0.35">
      <c r="A62" s="16">
        <v>131</v>
      </c>
      <c r="B62" s="12" t="s">
        <v>22</v>
      </c>
      <c r="C62" s="17">
        <v>135</v>
      </c>
      <c r="D62" s="38"/>
      <c r="E62" s="57">
        <v>200</v>
      </c>
      <c r="F62" s="57">
        <v>561</v>
      </c>
      <c r="G62" s="57">
        <v>2005</v>
      </c>
      <c r="H62" s="58">
        <v>69</v>
      </c>
      <c r="J62" s="54" t="e">
        <f>E62/#REF!</f>
        <v>#REF!</v>
      </c>
      <c r="K62" s="54" t="e">
        <f>F62/#REF!</f>
        <v>#REF!</v>
      </c>
      <c r="L62" s="54" t="e">
        <f>G62/#REF!</f>
        <v>#REF!</v>
      </c>
      <c r="M62" s="54" t="e">
        <f>H62/#REF!</f>
        <v>#REF!</v>
      </c>
      <c r="P62" s="49"/>
    </row>
    <row r="63" spans="1:16" ht="12" customHeight="1" x14ac:dyDescent="0.35">
      <c r="A63" s="16">
        <v>136</v>
      </c>
      <c r="B63" s="12" t="s">
        <v>22</v>
      </c>
      <c r="C63" s="17">
        <v>140</v>
      </c>
      <c r="D63" s="38"/>
      <c r="E63" s="57">
        <v>206</v>
      </c>
      <c r="F63" s="57">
        <v>577</v>
      </c>
      <c r="G63" s="57">
        <v>2061</v>
      </c>
      <c r="H63" s="58">
        <v>70</v>
      </c>
      <c r="J63" s="54" t="e">
        <f>E63/#REF!</f>
        <v>#REF!</v>
      </c>
      <c r="K63" s="54" t="e">
        <f>F63/#REF!</f>
        <v>#REF!</v>
      </c>
      <c r="L63" s="54" t="e">
        <f>G63/#REF!</f>
        <v>#REF!</v>
      </c>
      <c r="M63" s="54" t="e">
        <f>H63/#REF!</f>
        <v>#REF!</v>
      </c>
      <c r="P63" s="49"/>
    </row>
    <row r="64" spans="1:16" ht="12" customHeight="1" x14ac:dyDescent="0.35">
      <c r="A64" s="16">
        <v>141</v>
      </c>
      <c r="B64" s="12" t="s">
        <v>22</v>
      </c>
      <c r="C64" s="17">
        <v>145</v>
      </c>
      <c r="D64" s="38"/>
      <c r="E64" s="57">
        <v>211</v>
      </c>
      <c r="F64" s="57">
        <v>592</v>
      </c>
      <c r="G64" s="57">
        <v>2116</v>
      </c>
      <c r="H64" s="58">
        <v>72</v>
      </c>
      <c r="J64" s="54" t="e">
        <f>E64/#REF!</f>
        <v>#REF!</v>
      </c>
      <c r="K64" s="54" t="e">
        <f>F64/#REF!</f>
        <v>#REF!</v>
      </c>
      <c r="L64" s="54" t="e">
        <f>G64/#REF!</f>
        <v>#REF!</v>
      </c>
      <c r="M64" s="54" t="e">
        <f>H64/#REF!</f>
        <v>#REF!</v>
      </c>
      <c r="P64" s="49"/>
    </row>
    <row r="65" spans="1:16" ht="12" customHeight="1" x14ac:dyDescent="0.35">
      <c r="A65" s="16">
        <v>146</v>
      </c>
      <c r="B65" s="12" t="s">
        <v>22</v>
      </c>
      <c r="C65" s="17">
        <v>150</v>
      </c>
      <c r="D65" s="38"/>
      <c r="E65" s="57">
        <v>219</v>
      </c>
      <c r="F65" s="57">
        <v>614</v>
      </c>
      <c r="G65" s="57">
        <v>2194</v>
      </c>
      <c r="H65" s="58">
        <v>75</v>
      </c>
      <c r="J65" s="54" t="e">
        <f>E65/#REF!</f>
        <v>#REF!</v>
      </c>
      <c r="K65" s="54" t="e">
        <f>F65/#REF!</f>
        <v>#REF!</v>
      </c>
      <c r="L65" s="54" t="e">
        <f>G65/#REF!</f>
        <v>#REF!</v>
      </c>
      <c r="M65" s="54" t="e">
        <f>H65/#REF!</f>
        <v>#REF!</v>
      </c>
      <c r="P65" s="49"/>
    </row>
    <row r="66" spans="1:16" ht="12" customHeight="1" x14ac:dyDescent="0.35">
      <c r="A66" s="16">
        <v>151</v>
      </c>
      <c r="B66" s="12" t="s">
        <v>22</v>
      </c>
      <c r="C66" s="17">
        <v>155</v>
      </c>
      <c r="D66" s="38"/>
      <c r="E66" s="59">
        <v>223</v>
      </c>
      <c r="F66" s="59">
        <v>624</v>
      </c>
      <c r="G66" s="59">
        <v>2227</v>
      </c>
      <c r="H66" s="60"/>
      <c r="J66" s="54" t="e">
        <f>E66/#REF!</f>
        <v>#REF!</v>
      </c>
      <c r="K66" s="54" t="e">
        <f>F66/#REF!</f>
        <v>#REF!</v>
      </c>
      <c r="L66" s="54" t="e">
        <f>G66/#REF!</f>
        <v>#REF!</v>
      </c>
      <c r="P66" s="49"/>
    </row>
    <row r="67" spans="1:16" ht="12" customHeight="1" x14ac:dyDescent="0.35">
      <c r="A67" s="18">
        <v>156</v>
      </c>
      <c r="B67" s="12" t="s">
        <v>22</v>
      </c>
      <c r="C67" s="17">
        <v>160</v>
      </c>
      <c r="D67" s="38"/>
      <c r="E67" s="59">
        <v>228</v>
      </c>
      <c r="F67" s="59">
        <v>639</v>
      </c>
      <c r="G67" s="59">
        <v>2282</v>
      </c>
      <c r="H67" s="60"/>
      <c r="J67" s="54" t="e">
        <f>E67/#REF!</f>
        <v>#REF!</v>
      </c>
      <c r="K67" s="54" t="e">
        <f>F67/#REF!</f>
        <v>#REF!</v>
      </c>
      <c r="L67" s="54" t="e">
        <f>G67/#REF!</f>
        <v>#REF!</v>
      </c>
      <c r="P67" s="49"/>
    </row>
    <row r="68" spans="1:16" ht="12" customHeight="1" x14ac:dyDescent="0.35">
      <c r="A68" s="18">
        <v>161</v>
      </c>
      <c r="B68" s="12" t="s">
        <v>22</v>
      </c>
      <c r="C68" s="17">
        <v>165</v>
      </c>
      <c r="D68" s="38"/>
      <c r="E68" s="59">
        <v>234</v>
      </c>
      <c r="F68" s="59">
        <v>655</v>
      </c>
      <c r="G68" s="59">
        <v>2338</v>
      </c>
      <c r="H68" s="60"/>
      <c r="J68" s="54" t="e">
        <f>E68/#REF!</f>
        <v>#REF!</v>
      </c>
      <c r="K68" s="54" t="e">
        <f>F68/#REF!</f>
        <v>#REF!</v>
      </c>
      <c r="L68" s="54" t="e">
        <f>G68/#REF!</f>
        <v>#REF!</v>
      </c>
      <c r="P68" s="49"/>
    </row>
    <row r="69" spans="1:16" ht="12" customHeight="1" x14ac:dyDescent="0.35">
      <c r="A69" s="18">
        <v>166</v>
      </c>
      <c r="B69" s="12" t="s">
        <v>22</v>
      </c>
      <c r="C69" s="17">
        <v>170</v>
      </c>
      <c r="D69" s="38"/>
      <c r="E69" s="59">
        <v>239</v>
      </c>
      <c r="F69" s="59">
        <v>670</v>
      </c>
      <c r="G69" s="59">
        <v>2393</v>
      </c>
      <c r="H69" s="60"/>
      <c r="J69" s="54" t="e">
        <f>E69/#REF!</f>
        <v>#REF!</v>
      </c>
      <c r="K69" s="54" t="e">
        <f>F69/#REF!</f>
        <v>#REF!</v>
      </c>
      <c r="L69" s="54" t="e">
        <f>G69/#REF!</f>
        <v>#REF!</v>
      </c>
      <c r="P69" s="49"/>
    </row>
    <row r="70" spans="1:16" ht="12" customHeight="1" x14ac:dyDescent="0.35">
      <c r="A70" s="18">
        <v>171</v>
      </c>
      <c r="B70" s="12" t="s">
        <v>22</v>
      </c>
      <c r="C70" s="17">
        <v>175</v>
      </c>
      <c r="D70" s="38"/>
      <c r="E70" s="59">
        <v>245</v>
      </c>
      <c r="F70" s="59">
        <v>685</v>
      </c>
      <c r="G70" s="59">
        <v>2449</v>
      </c>
      <c r="H70" s="60"/>
      <c r="J70" s="54" t="e">
        <f>E70/#REF!</f>
        <v>#REF!</v>
      </c>
      <c r="K70" s="54" t="e">
        <f>F70/#REF!</f>
        <v>#REF!</v>
      </c>
      <c r="L70" s="54" t="e">
        <f>G70/#REF!</f>
        <v>#REF!</v>
      </c>
      <c r="P70" s="49"/>
    </row>
    <row r="71" spans="1:16" ht="12" customHeight="1" x14ac:dyDescent="0.35">
      <c r="A71" s="18">
        <v>176</v>
      </c>
      <c r="B71" s="12" t="s">
        <v>22</v>
      </c>
      <c r="C71" s="17">
        <v>180</v>
      </c>
      <c r="D71" s="38"/>
      <c r="E71" s="59">
        <v>251</v>
      </c>
      <c r="F71" s="59">
        <v>701</v>
      </c>
      <c r="G71" s="59">
        <v>2504</v>
      </c>
      <c r="H71" s="60"/>
      <c r="J71" s="54" t="e">
        <f>E71/#REF!</f>
        <v>#REF!</v>
      </c>
      <c r="K71" s="54" t="e">
        <f>F71/#REF!</f>
        <v>#REF!</v>
      </c>
      <c r="L71" s="54" t="e">
        <f>G71/#REF!</f>
        <v>#REF!</v>
      </c>
      <c r="P71" s="49"/>
    </row>
    <row r="72" spans="1:16" ht="12" customHeight="1" x14ac:dyDescent="0.35">
      <c r="A72" s="18">
        <v>181</v>
      </c>
      <c r="B72" s="12" t="s">
        <v>22</v>
      </c>
      <c r="C72" s="17">
        <v>185</v>
      </c>
      <c r="D72" s="38"/>
      <c r="E72" s="59">
        <v>256</v>
      </c>
      <c r="F72" s="59">
        <v>717</v>
      </c>
      <c r="G72" s="59">
        <v>2559</v>
      </c>
      <c r="H72" s="60"/>
      <c r="J72" s="54" t="e">
        <f>E72/#REF!</f>
        <v>#REF!</v>
      </c>
      <c r="K72" s="54" t="e">
        <f>F72/#REF!</f>
        <v>#REF!</v>
      </c>
      <c r="L72" s="54" t="e">
        <f>G72/#REF!</f>
        <v>#REF!</v>
      </c>
      <c r="P72" s="49"/>
    </row>
    <row r="73" spans="1:16" ht="12" customHeight="1" x14ac:dyDescent="0.35">
      <c r="A73" s="18">
        <v>186</v>
      </c>
      <c r="B73" s="12" t="s">
        <v>22</v>
      </c>
      <c r="C73" s="17">
        <v>190</v>
      </c>
      <c r="D73" s="38"/>
      <c r="E73" s="59">
        <v>262</v>
      </c>
      <c r="F73" s="59">
        <v>732</v>
      </c>
      <c r="G73" s="59">
        <v>2615</v>
      </c>
      <c r="H73" s="60"/>
      <c r="J73" s="54" t="e">
        <f>E73/#REF!</f>
        <v>#REF!</v>
      </c>
      <c r="K73" s="54" t="e">
        <f>F73/#REF!</f>
        <v>#REF!</v>
      </c>
      <c r="L73" s="54" t="e">
        <f>G73/#REF!</f>
        <v>#REF!</v>
      </c>
      <c r="P73" s="49"/>
    </row>
    <row r="74" spans="1:16" ht="12" customHeight="1" x14ac:dyDescent="0.35">
      <c r="A74" s="18">
        <v>191</v>
      </c>
      <c r="B74" s="12" t="s">
        <v>22</v>
      </c>
      <c r="C74" s="17">
        <v>195</v>
      </c>
      <c r="D74" s="38"/>
      <c r="E74" s="59">
        <v>267</v>
      </c>
      <c r="F74" s="59">
        <v>748</v>
      </c>
      <c r="G74" s="59">
        <v>2671</v>
      </c>
      <c r="H74" s="60"/>
      <c r="J74" s="54" t="e">
        <f>E74/#REF!</f>
        <v>#REF!</v>
      </c>
      <c r="K74" s="54" t="e">
        <f>F74/#REF!</f>
        <v>#REF!</v>
      </c>
      <c r="L74" s="54" t="e">
        <f>G74/#REF!</f>
        <v>#REF!</v>
      </c>
      <c r="P74" s="49"/>
    </row>
    <row r="75" spans="1:16" ht="12" customHeight="1" x14ac:dyDescent="0.35">
      <c r="A75" s="19">
        <v>196</v>
      </c>
      <c r="B75" s="20" t="s">
        <v>22</v>
      </c>
      <c r="C75" s="21">
        <v>200</v>
      </c>
      <c r="D75" s="38"/>
      <c r="E75" s="59">
        <v>272</v>
      </c>
      <c r="F75" s="59">
        <v>763</v>
      </c>
      <c r="G75" s="59">
        <v>2726</v>
      </c>
      <c r="H75" s="60"/>
      <c r="J75" s="54" t="e">
        <f>E75/#REF!</f>
        <v>#REF!</v>
      </c>
      <c r="K75" s="54" t="e">
        <f>F75/#REF!</f>
        <v>#REF!</v>
      </c>
      <c r="L75" s="54" t="e">
        <f>G75/#REF!</f>
        <v>#REF!</v>
      </c>
      <c r="P75" s="49"/>
    </row>
    <row r="76" spans="1:16" ht="42" customHeight="1" x14ac:dyDescent="0.25">
      <c r="A76" s="91" t="s">
        <v>23</v>
      </c>
      <c r="B76" s="91"/>
      <c r="C76" s="91"/>
      <c r="D76" s="91"/>
      <c r="E76" s="91"/>
      <c r="F76" s="91"/>
      <c r="G76" s="91"/>
      <c r="H76" s="91"/>
      <c r="I76" s="62"/>
      <c r="J76" s="62"/>
    </row>
    <row r="77" spans="1:16" ht="39" customHeight="1" x14ac:dyDescent="0.25">
      <c r="A77" s="91" t="s">
        <v>24</v>
      </c>
      <c r="B77" s="91"/>
      <c r="C77" s="91"/>
      <c r="D77" s="91"/>
      <c r="E77" s="91"/>
      <c r="F77" s="91"/>
      <c r="G77" s="91"/>
      <c r="H77" s="91"/>
      <c r="I77" s="62"/>
      <c r="J77" s="62"/>
    </row>
    <row r="78" spans="1:16" ht="13" thickBot="1" x14ac:dyDescent="0.3"/>
    <row r="79" spans="1:16" x14ac:dyDescent="0.25">
      <c r="D79" s="14"/>
      <c r="E79" s="14"/>
      <c r="F79" s="14"/>
      <c r="G79" s="14"/>
      <c r="H79" s="14"/>
      <c r="J79" s="29"/>
    </row>
    <row r="80" spans="1:16" x14ac:dyDescent="0.25">
      <c r="J80" s="55" t="e">
        <f>AVERAGE(J8:J75)</f>
        <v>#REF!</v>
      </c>
      <c r="K80" s="55" t="e">
        <f>AVERAGE(K8:K75)</f>
        <v>#REF!</v>
      </c>
      <c r="L80" s="55" t="e">
        <f>AVERAGE(L8:L75)</f>
        <v>#REF!</v>
      </c>
      <c r="M80" s="55" t="e">
        <f>AVERAGE(M10:M65)</f>
        <v>#REF!</v>
      </c>
    </row>
  </sheetData>
  <mergeCells count="4">
    <mergeCell ref="B3:B4"/>
    <mergeCell ref="B5:B6"/>
    <mergeCell ref="A76:H76"/>
    <mergeCell ref="A77:H77"/>
  </mergeCells>
  <pageMargins left="0.75" right="0.75" top="1" bottom="1" header="0.5" footer="0.5"/>
  <pageSetup paperSize="9" orientation="portrait" horizontalDpi="4294967293" verticalDpi="4294967293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7CDF-D75F-41F9-BF3E-C6BA4F1015F8}">
  <dimension ref="A1:DT71"/>
  <sheetViews>
    <sheetView zoomScaleNormal="100" workbookViewId="0">
      <selection activeCell="B7" sqref="B7"/>
    </sheetView>
  </sheetViews>
  <sheetFormatPr baseColWidth="10" defaultColWidth="9.08984375" defaultRowHeight="12.5" x14ac:dyDescent="0.25"/>
  <cols>
    <col min="1" max="1" width="9.08984375" style="31"/>
    <col min="2" max="2" width="9.08984375" style="67" customWidth="1"/>
    <col min="3" max="3" width="21.08984375" style="73" customWidth="1"/>
    <col min="4" max="10" width="21.08984375" style="67" customWidth="1"/>
    <col min="11" max="11" width="14.36328125" style="65" customWidth="1"/>
    <col min="12" max="12" width="12.6328125" style="66" bestFit="1" customWidth="1"/>
    <col min="13" max="13" width="9.08984375" style="31"/>
    <col min="14" max="22" width="12.6328125" customWidth="1"/>
    <col min="25" max="32" width="12.54296875" customWidth="1"/>
    <col min="33" max="39" width="8.6328125" customWidth="1"/>
    <col min="40" max="47" width="11.36328125" customWidth="1"/>
    <col min="48" max="53" width="8.6328125" customWidth="1"/>
    <col min="125" max="16384" width="9.08984375" style="31"/>
  </cols>
  <sheetData>
    <row r="1" spans="2:124" s="74" customFormat="1" ht="13" x14ac:dyDescent="0.3">
      <c r="B1" s="63"/>
      <c r="C1" s="77"/>
      <c r="D1" s="63"/>
      <c r="E1" s="64"/>
      <c r="F1" s="64"/>
      <c r="G1" s="63"/>
      <c r="H1" s="63"/>
      <c r="I1" s="63"/>
      <c r="J1" s="63"/>
      <c r="K1" s="75"/>
      <c r="L1" s="68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</row>
    <row r="2" spans="2:124" s="74" customFormat="1" ht="13" x14ac:dyDescent="0.3">
      <c r="B2" s="63"/>
      <c r="C2" s="77"/>
      <c r="D2" s="63"/>
      <c r="E2" s="64"/>
      <c r="F2" s="64"/>
      <c r="G2" s="63"/>
      <c r="H2" s="63"/>
      <c r="I2" s="63"/>
      <c r="J2" s="63"/>
      <c r="K2" s="75"/>
      <c r="L2" s="68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</row>
    <row r="3" spans="2:124" ht="33.65" customHeight="1" x14ac:dyDescent="0.25">
      <c r="B3" s="63"/>
      <c r="C3" s="64"/>
      <c r="D3" s="63"/>
      <c r="E3" s="64"/>
      <c r="F3" s="64"/>
      <c r="G3" s="63"/>
      <c r="H3" s="63"/>
      <c r="I3" s="63"/>
      <c r="J3" s="63"/>
    </row>
    <row r="4" spans="2:124" ht="32" customHeight="1" x14ac:dyDescent="0.25">
      <c r="B4" s="63"/>
      <c r="C4" s="64"/>
      <c r="D4" s="63"/>
      <c r="E4" s="64"/>
      <c r="F4" s="64"/>
      <c r="G4" s="63"/>
      <c r="H4" s="63"/>
      <c r="I4" s="63"/>
      <c r="J4" s="63"/>
    </row>
    <row r="5" spans="2:124" ht="32" customHeight="1" x14ac:dyDescent="0.25">
      <c r="B5" s="63"/>
      <c r="C5" s="64"/>
      <c r="D5" s="63"/>
      <c r="E5" s="64"/>
      <c r="F5" s="64"/>
      <c r="G5" s="63"/>
      <c r="H5" s="63"/>
      <c r="I5" s="63"/>
      <c r="J5" s="63"/>
    </row>
    <row r="6" spans="2:124" ht="18" customHeight="1" x14ac:dyDescent="0.25">
      <c r="B6" s="63"/>
      <c r="C6" s="64"/>
      <c r="D6" s="63"/>
      <c r="E6" s="64"/>
      <c r="F6" s="64"/>
      <c r="G6" s="63"/>
      <c r="H6" s="63"/>
      <c r="I6" s="63"/>
      <c r="J6" s="63"/>
    </row>
    <row r="7" spans="2:124" ht="14" customHeight="1" x14ac:dyDescent="0.25">
      <c r="B7" s="87" t="s">
        <v>13</v>
      </c>
      <c r="C7" s="93" t="s">
        <v>111</v>
      </c>
      <c r="D7" s="93"/>
      <c r="E7" s="93"/>
      <c r="F7" s="93"/>
      <c r="G7" s="93"/>
      <c r="H7" s="93"/>
      <c r="I7" s="93"/>
      <c r="J7" s="93"/>
      <c r="L7" s="68"/>
    </row>
    <row r="8" spans="2:124" ht="41.25" customHeight="1" x14ac:dyDescent="0.25">
      <c r="B8" s="83"/>
      <c r="C8" s="85" t="s">
        <v>99</v>
      </c>
      <c r="D8" s="85" t="s">
        <v>100</v>
      </c>
      <c r="E8" s="85" t="s">
        <v>101</v>
      </c>
      <c r="F8" s="85" t="s">
        <v>102</v>
      </c>
      <c r="G8" s="86" t="s">
        <v>103</v>
      </c>
      <c r="H8" s="86" t="s">
        <v>104</v>
      </c>
      <c r="I8" s="86" t="s">
        <v>105</v>
      </c>
      <c r="J8" s="86" t="s">
        <v>106</v>
      </c>
      <c r="L8" s="69"/>
    </row>
    <row r="9" spans="2:124" ht="38.25" customHeight="1" x14ac:dyDescent="0.25">
      <c r="B9" s="84" t="s">
        <v>98</v>
      </c>
      <c r="C9" s="79" t="s">
        <v>16</v>
      </c>
      <c r="D9" s="79" t="s">
        <v>107</v>
      </c>
      <c r="E9" s="79" t="s">
        <v>108</v>
      </c>
      <c r="F9" s="78" t="s">
        <v>109</v>
      </c>
      <c r="G9" s="78" t="s">
        <v>109</v>
      </c>
      <c r="H9" s="78" t="s">
        <v>109</v>
      </c>
      <c r="I9" s="78" t="s">
        <v>109</v>
      </c>
      <c r="J9" s="78" t="s">
        <v>109</v>
      </c>
      <c r="L9" s="70"/>
    </row>
    <row r="10" spans="2:124" s="71" customFormat="1" ht="14" customHeight="1" x14ac:dyDescent="0.25">
      <c r="B10" s="88" t="s">
        <v>31</v>
      </c>
      <c r="C10" s="81">
        <v>32</v>
      </c>
      <c r="D10" s="82">
        <v>90</v>
      </c>
      <c r="E10" s="82">
        <v>323</v>
      </c>
      <c r="F10" s="82">
        <v>11</v>
      </c>
      <c r="G10" s="82">
        <v>16</v>
      </c>
      <c r="H10" s="82">
        <v>23</v>
      </c>
      <c r="I10" s="82">
        <v>200</v>
      </c>
      <c r="J10" s="82">
        <v>265</v>
      </c>
      <c r="K10" s="65"/>
      <c r="L10" s="7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</row>
    <row r="11" spans="2:124" ht="14" customHeight="1" x14ac:dyDescent="0.25">
      <c r="B11" s="88" t="s">
        <v>32</v>
      </c>
      <c r="C11" s="81">
        <v>35</v>
      </c>
      <c r="D11" s="82">
        <v>98</v>
      </c>
      <c r="E11" s="82">
        <v>352</v>
      </c>
      <c r="F11" s="82">
        <v>12</v>
      </c>
      <c r="G11" s="82">
        <v>17</v>
      </c>
      <c r="H11" s="82">
        <v>25</v>
      </c>
      <c r="I11" s="82">
        <v>218</v>
      </c>
      <c r="J11" s="82">
        <v>288</v>
      </c>
      <c r="L11" s="72"/>
    </row>
    <row r="12" spans="2:124" ht="14" customHeight="1" x14ac:dyDescent="0.25">
      <c r="B12" s="88" t="s">
        <v>33</v>
      </c>
      <c r="C12" s="81">
        <v>38</v>
      </c>
      <c r="D12" s="82">
        <v>106</v>
      </c>
      <c r="E12" s="82">
        <v>380</v>
      </c>
      <c r="F12" s="82">
        <v>13</v>
      </c>
      <c r="G12" s="82">
        <v>19</v>
      </c>
      <c r="H12" s="82">
        <v>27</v>
      </c>
      <c r="I12" s="82">
        <v>236</v>
      </c>
      <c r="J12" s="82">
        <v>312</v>
      </c>
      <c r="L12" s="72"/>
    </row>
    <row r="13" spans="2:124" ht="14" customHeight="1" x14ac:dyDescent="0.25">
      <c r="B13" s="88" t="s">
        <v>34</v>
      </c>
      <c r="C13" s="81">
        <v>40</v>
      </c>
      <c r="D13" s="82">
        <v>113</v>
      </c>
      <c r="E13" s="82">
        <v>404</v>
      </c>
      <c r="F13" s="82">
        <v>14</v>
      </c>
      <c r="G13" s="82">
        <v>20</v>
      </c>
      <c r="H13" s="82">
        <v>29</v>
      </c>
      <c r="I13" s="82">
        <v>251</v>
      </c>
      <c r="J13" s="82">
        <v>332</v>
      </c>
      <c r="L13" s="72"/>
    </row>
    <row r="14" spans="2:124" ht="14" customHeight="1" x14ac:dyDescent="0.25">
      <c r="B14" s="88" t="s">
        <v>35</v>
      </c>
      <c r="C14" s="81">
        <v>43</v>
      </c>
      <c r="D14" s="82">
        <v>120</v>
      </c>
      <c r="E14" s="82">
        <v>429</v>
      </c>
      <c r="F14" s="82">
        <v>15</v>
      </c>
      <c r="G14" s="82">
        <v>21</v>
      </c>
      <c r="H14" s="82">
        <v>31</v>
      </c>
      <c r="I14" s="82">
        <v>266</v>
      </c>
      <c r="J14" s="82">
        <v>352</v>
      </c>
      <c r="L14" s="72"/>
    </row>
    <row r="15" spans="2:124" ht="14" customHeight="1" x14ac:dyDescent="0.25">
      <c r="B15" s="88" t="s">
        <v>36</v>
      </c>
      <c r="C15" s="81">
        <v>45</v>
      </c>
      <c r="D15" s="82">
        <v>127</v>
      </c>
      <c r="E15" s="82">
        <v>453</v>
      </c>
      <c r="F15" s="82">
        <v>15</v>
      </c>
      <c r="G15" s="82">
        <v>22</v>
      </c>
      <c r="H15" s="82">
        <v>32</v>
      </c>
      <c r="I15" s="82">
        <v>281</v>
      </c>
      <c r="J15" s="82">
        <v>371</v>
      </c>
      <c r="L15" s="72"/>
    </row>
    <row r="16" spans="2:124" ht="14" customHeight="1" x14ac:dyDescent="0.25">
      <c r="B16" s="88" t="s">
        <v>37</v>
      </c>
      <c r="C16" s="81">
        <v>47</v>
      </c>
      <c r="D16" s="82">
        <v>134</v>
      </c>
      <c r="E16" s="82">
        <v>477</v>
      </c>
      <c r="F16" s="82">
        <v>16</v>
      </c>
      <c r="G16" s="82">
        <v>23</v>
      </c>
      <c r="H16" s="82">
        <v>34</v>
      </c>
      <c r="I16" s="82">
        <v>296</v>
      </c>
      <c r="J16" s="82">
        <v>391</v>
      </c>
      <c r="L16" s="72"/>
    </row>
    <row r="17" spans="1:124" ht="14" customHeight="1" x14ac:dyDescent="0.25">
      <c r="B17" s="88" t="s">
        <v>38</v>
      </c>
      <c r="C17" s="81">
        <v>50</v>
      </c>
      <c r="D17" s="82">
        <v>141</v>
      </c>
      <c r="E17" s="82">
        <v>502</v>
      </c>
      <c r="F17" s="82">
        <v>17</v>
      </c>
      <c r="G17" s="82">
        <v>24</v>
      </c>
      <c r="H17" s="82">
        <v>36</v>
      </c>
      <c r="I17" s="82">
        <v>311</v>
      </c>
      <c r="J17" s="82">
        <v>411</v>
      </c>
      <c r="L17" s="72"/>
    </row>
    <row r="18" spans="1:124" ht="14" customHeight="1" x14ac:dyDescent="0.25">
      <c r="B18" s="88" t="s">
        <v>39</v>
      </c>
      <c r="C18" s="81">
        <v>52</v>
      </c>
      <c r="D18" s="82">
        <v>147</v>
      </c>
      <c r="E18" s="82">
        <v>526</v>
      </c>
      <c r="F18" s="82">
        <v>18</v>
      </c>
      <c r="G18" s="82">
        <v>26</v>
      </c>
      <c r="H18" s="82">
        <v>37</v>
      </c>
      <c r="I18" s="82">
        <v>326</v>
      </c>
      <c r="J18" s="82">
        <v>432</v>
      </c>
      <c r="L18" s="72"/>
    </row>
    <row r="19" spans="1:124" s="32" customFormat="1" ht="14" customHeight="1" x14ac:dyDescent="0.25">
      <c r="A19" s="31"/>
      <c r="B19" s="88" t="s">
        <v>40</v>
      </c>
      <c r="C19" s="81">
        <v>55</v>
      </c>
      <c r="D19" s="82">
        <v>154</v>
      </c>
      <c r="E19" s="82">
        <v>550</v>
      </c>
      <c r="F19" s="82">
        <v>19</v>
      </c>
      <c r="G19" s="82">
        <v>27</v>
      </c>
      <c r="H19" s="82">
        <v>39</v>
      </c>
      <c r="I19" s="82">
        <v>341</v>
      </c>
      <c r="J19" s="82">
        <v>451</v>
      </c>
      <c r="K19" s="65"/>
      <c r="L19" s="72"/>
      <c r="M19" s="31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</row>
    <row r="20" spans="1:124" s="32" customFormat="1" ht="14" customHeight="1" x14ac:dyDescent="0.25">
      <c r="A20" s="31"/>
      <c r="B20" s="88" t="s">
        <v>41</v>
      </c>
      <c r="C20" s="81">
        <v>57</v>
      </c>
      <c r="D20" s="82">
        <v>161</v>
      </c>
      <c r="E20" s="82">
        <v>574</v>
      </c>
      <c r="F20" s="82">
        <v>20</v>
      </c>
      <c r="G20" s="82">
        <v>28</v>
      </c>
      <c r="H20" s="82">
        <v>41</v>
      </c>
      <c r="I20" s="82">
        <v>356</v>
      </c>
      <c r="J20" s="82">
        <v>471</v>
      </c>
      <c r="K20" s="65"/>
      <c r="L20" s="72"/>
      <c r="M20" s="31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</row>
    <row r="21" spans="1:124" s="32" customFormat="1" ht="14" customHeight="1" x14ac:dyDescent="0.25">
      <c r="A21" s="31"/>
      <c r="B21" s="88" t="s">
        <v>42</v>
      </c>
      <c r="C21" s="81">
        <v>60</v>
      </c>
      <c r="D21" s="82">
        <v>167</v>
      </c>
      <c r="E21" s="82">
        <v>599</v>
      </c>
      <c r="F21" s="82">
        <v>20</v>
      </c>
      <c r="G21" s="82">
        <v>29</v>
      </c>
      <c r="H21" s="82">
        <v>42</v>
      </c>
      <c r="I21" s="82">
        <v>371</v>
      </c>
      <c r="J21" s="82">
        <v>491</v>
      </c>
      <c r="K21" s="65"/>
      <c r="L21" s="72"/>
      <c r="M21" s="3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</row>
    <row r="22" spans="1:124" s="32" customFormat="1" ht="14" customHeight="1" x14ac:dyDescent="0.25">
      <c r="A22" s="31"/>
      <c r="B22" s="88" t="s">
        <v>43</v>
      </c>
      <c r="C22" s="81">
        <v>62</v>
      </c>
      <c r="D22" s="82">
        <v>174</v>
      </c>
      <c r="E22" s="82">
        <v>623</v>
      </c>
      <c r="F22" s="82">
        <v>21</v>
      </c>
      <c r="G22" s="82">
        <v>31</v>
      </c>
      <c r="H22" s="82">
        <v>45</v>
      </c>
      <c r="I22" s="82">
        <v>386</v>
      </c>
      <c r="J22" s="82">
        <v>511</v>
      </c>
      <c r="K22" s="65"/>
      <c r="L22" s="72"/>
      <c r="M22" s="31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</row>
    <row r="23" spans="1:124" s="32" customFormat="1" ht="14" customHeight="1" x14ac:dyDescent="0.25">
      <c r="A23" s="31"/>
      <c r="B23" s="88" t="s">
        <v>44</v>
      </c>
      <c r="C23" s="81">
        <v>65</v>
      </c>
      <c r="D23" s="82">
        <v>181</v>
      </c>
      <c r="E23" s="82">
        <v>648</v>
      </c>
      <c r="F23" s="82">
        <v>22</v>
      </c>
      <c r="G23" s="82">
        <v>32</v>
      </c>
      <c r="H23" s="82">
        <v>46</v>
      </c>
      <c r="I23" s="82">
        <v>401</v>
      </c>
      <c r="J23" s="82">
        <v>531</v>
      </c>
      <c r="K23" s="65"/>
      <c r="L23" s="72"/>
      <c r="M23" s="31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</row>
    <row r="24" spans="1:124" s="32" customFormat="1" ht="14" customHeight="1" x14ac:dyDescent="0.25">
      <c r="A24" s="31"/>
      <c r="B24" s="88" t="s">
        <v>45</v>
      </c>
      <c r="C24" s="81">
        <v>67</v>
      </c>
      <c r="D24" s="82">
        <v>188</v>
      </c>
      <c r="E24" s="82">
        <v>671</v>
      </c>
      <c r="F24" s="82">
        <v>23</v>
      </c>
      <c r="G24" s="82">
        <v>33</v>
      </c>
      <c r="H24" s="82">
        <v>47</v>
      </c>
      <c r="I24" s="82">
        <v>416</v>
      </c>
      <c r="J24" s="82">
        <v>551</v>
      </c>
      <c r="K24" s="65"/>
      <c r="L24" s="72"/>
      <c r="M24" s="31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</row>
    <row r="25" spans="1:124" s="32" customFormat="1" ht="14" customHeight="1" x14ac:dyDescent="0.25">
      <c r="A25" s="31"/>
      <c r="B25" s="88" t="s">
        <v>46</v>
      </c>
      <c r="C25" s="81">
        <v>70</v>
      </c>
      <c r="D25" s="82">
        <v>195</v>
      </c>
      <c r="E25" s="82">
        <v>696</v>
      </c>
      <c r="F25" s="82">
        <v>24</v>
      </c>
      <c r="G25" s="82">
        <v>34</v>
      </c>
      <c r="H25" s="82">
        <v>50</v>
      </c>
      <c r="I25" s="82">
        <v>432</v>
      </c>
      <c r="J25" s="82">
        <v>571</v>
      </c>
      <c r="K25" s="65"/>
      <c r="L25" s="72"/>
      <c r="M25" s="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</row>
    <row r="26" spans="1:124" s="32" customFormat="1" ht="14" customHeight="1" x14ac:dyDescent="0.25">
      <c r="A26" s="31"/>
      <c r="B26" s="88" t="s">
        <v>47</v>
      </c>
      <c r="C26" s="81">
        <v>72</v>
      </c>
      <c r="D26" s="82">
        <v>202</v>
      </c>
      <c r="E26" s="82">
        <v>720</v>
      </c>
      <c r="F26" s="82">
        <v>24</v>
      </c>
      <c r="G26" s="82">
        <v>35</v>
      </c>
      <c r="H26" s="82">
        <v>51</v>
      </c>
      <c r="I26" s="82">
        <v>447</v>
      </c>
      <c r="J26" s="82">
        <v>591</v>
      </c>
      <c r="K26" s="65"/>
      <c r="L26" s="72"/>
      <c r="M26" s="31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</row>
    <row r="27" spans="1:124" s="32" customFormat="1" ht="14" customHeight="1" x14ac:dyDescent="0.25">
      <c r="A27" s="31"/>
      <c r="B27" s="88" t="s">
        <v>48</v>
      </c>
      <c r="C27" s="81">
        <v>75</v>
      </c>
      <c r="D27" s="82">
        <v>208</v>
      </c>
      <c r="E27" s="82">
        <v>745</v>
      </c>
      <c r="F27" s="82">
        <v>25</v>
      </c>
      <c r="G27" s="82">
        <v>37</v>
      </c>
      <c r="H27" s="82">
        <v>53</v>
      </c>
      <c r="I27" s="82">
        <v>462</v>
      </c>
      <c r="J27" s="82">
        <v>610</v>
      </c>
      <c r="K27" s="65"/>
      <c r="L27" s="72"/>
      <c r="M27" s="31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</row>
    <row r="28" spans="1:124" s="32" customFormat="1" ht="14" customHeight="1" x14ac:dyDescent="0.25">
      <c r="A28" s="31"/>
      <c r="B28" s="88" t="s">
        <v>49</v>
      </c>
      <c r="C28" s="81">
        <v>77</v>
      </c>
      <c r="D28" s="82">
        <v>215</v>
      </c>
      <c r="E28" s="82">
        <v>769</v>
      </c>
      <c r="F28" s="82">
        <v>26</v>
      </c>
      <c r="G28" s="82">
        <v>37</v>
      </c>
      <c r="H28" s="82">
        <v>55</v>
      </c>
      <c r="I28" s="82">
        <v>477</v>
      </c>
      <c r="J28" s="82">
        <v>630</v>
      </c>
      <c r="K28" s="65"/>
      <c r="L28" s="72"/>
      <c r="M28" s="31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</row>
    <row r="29" spans="1:124" s="32" customFormat="1" ht="14" customHeight="1" x14ac:dyDescent="0.25">
      <c r="A29" s="31"/>
      <c r="B29" s="88" t="s">
        <v>50</v>
      </c>
      <c r="C29" s="81">
        <v>79</v>
      </c>
      <c r="D29" s="82">
        <v>222</v>
      </c>
      <c r="E29" s="82">
        <v>793</v>
      </c>
      <c r="F29" s="82">
        <v>27</v>
      </c>
      <c r="G29" s="82">
        <v>39</v>
      </c>
      <c r="H29" s="82">
        <v>56</v>
      </c>
      <c r="I29" s="82">
        <v>492</v>
      </c>
      <c r="J29" s="82">
        <v>651</v>
      </c>
      <c r="K29" s="65"/>
      <c r="L29" s="72"/>
      <c r="M29" s="31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</row>
    <row r="30" spans="1:124" s="32" customFormat="1" ht="14" customHeight="1" x14ac:dyDescent="0.25">
      <c r="A30" s="31"/>
      <c r="B30" s="88" t="s">
        <v>51</v>
      </c>
      <c r="C30" s="81">
        <v>82</v>
      </c>
      <c r="D30" s="82">
        <v>229</v>
      </c>
      <c r="E30" s="82">
        <v>817</v>
      </c>
      <c r="F30" s="82">
        <v>28</v>
      </c>
      <c r="G30" s="82">
        <v>40</v>
      </c>
      <c r="H30" s="82">
        <v>58</v>
      </c>
      <c r="I30" s="82">
        <v>507</v>
      </c>
      <c r="J30" s="82">
        <v>670</v>
      </c>
      <c r="K30" s="65"/>
      <c r="L30" s="72"/>
      <c r="M30" s="31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</row>
    <row r="31" spans="1:124" s="32" customFormat="1" ht="14" customHeight="1" x14ac:dyDescent="0.25">
      <c r="A31" s="31"/>
      <c r="B31" s="88" t="s">
        <v>52</v>
      </c>
      <c r="C31" s="81">
        <v>84</v>
      </c>
      <c r="D31" s="82">
        <v>236</v>
      </c>
      <c r="E31" s="82">
        <v>841</v>
      </c>
      <c r="F31" s="82">
        <v>29</v>
      </c>
      <c r="G31" s="82">
        <v>41</v>
      </c>
      <c r="H31" s="82">
        <v>60</v>
      </c>
      <c r="I31" s="82">
        <v>522</v>
      </c>
      <c r="J31" s="82">
        <v>690</v>
      </c>
      <c r="K31" s="65"/>
      <c r="L31" s="72"/>
      <c r="M31" s="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</row>
    <row r="32" spans="1:124" s="32" customFormat="1" ht="14" customHeight="1" x14ac:dyDescent="0.25">
      <c r="A32" s="31"/>
      <c r="B32" s="88" t="s">
        <v>53</v>
      </c>
      <c r="C32" s="81">
        <v>87</v>
      </c>
      <c r="D32" s="82">
        <v>243</v>
      </c>
      <c r="E32" s="82">
        <v>866</v>
      </c>
      <c r="F32" s="82">
        <v>29</v>
      </c>
      <c r="G32" s="82">
        <v>42</v>
      </c>
      <c r="H32" s="82">
        <v>62</v>
      </c>
      <c r="I32" s="82">
        <v>537</v>
      </c>
      <c r="J32" s="82">
        <v>710</v>
      </c>
      <c r="K32" s="65"/>
      <c r="L32" s="72"/>
      <c r="M32" s="31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</row>
    <row r="33" spans="1:124" s="32" customFormat="1" ht="14" customHeight="1" x14ac:dyDescent="0.25">
      <c r="A33" s="31"/>
      <c r="B33" s="88" t="s">
        <v>54</v>
      </c>
      <c r="C33" s="81">
        <v>89</v>
      </c>
      <c r="D33" s="82">
        <v>249</v>
      </c>
      <c r="E33" s="82">
        <v>890</v>
      </c>
      <c r="F33" s="82">
        <v>31</v>
      </c>
      <c r="G33" s="82">
        <v>44</v>
      </c>
      <c r="H33" s="82">
        <v>63</v>
      </c>
      <c r="I33" s="82">
        <v>552</v>
      </c>
      <c r="J33" s="82">
        <v>730</v>
      </c>
      <c r="K33" s="65"/>
      <c r="L33" s="72"/>
      <c r="M33" s="31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</row>
    <row r="34" spans="1:124" s="32" customFormat="1" ht="14" customHeight="1" x14ac:dyDescent="0.25">
      <c r="A34" s="31"/>
      <c r="B34" s="88" t="s">
        <v>55</v>
      </c>
      <c r="C34" s="81">
        <v>91</v>
      </c>
      <c r="D34" s="82">
        <v>256</v>
      </c>
      <c r="E34" s="82">
        <v>915</v>
      </c>
      <c r="F34" s="82">
        <v>31</v>
      </c>
      <c r="G34" s="82">
        <v>45</v>
      </c>
      <c r="H34" s="82">
        <v>65</v>
      </c>
      <c r="I34" s="82">
        <v>567</v>
      </c>
      <c r="J34" s="82">
        <v>750</v>
      </c>
      <c r="K34" s="65"/>
      <c r="L34" s="72"/>
      <c r="M34" s="31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</row>
    <row r="35" spans="1:124" s="32" customFormat="1" ht="14" customHeight="1" x14ac:dyDescent="0.25">
      <c r="A35" s="31"/>
      <c r="B35" s="88" t="s">
        <v>56</v>
      </c>
      <c r="C35" s="81">
        <v>94</v>
      </c>
      <c r="D35" s="82">
        <v>263</v>
      </c>
      <c r="E35" s="82">
        <v>939</v>
      </c>
      <c r="F35" s="82">
        <v>32</v>
      </c>
      <c r="G35" s="82">
        <v>46</v>
      </c>
      <c r="H35" s="82">
        <v>67</v>
      </c>
      <c r="I35" s="82">
        <v>582</v>
      </c>
      <c r="J35" s="82">
        <v>770</v>
      </c>
      <c r="K35" s="65"/>
      <c r="L35" s="72"/>
      <c r="M35" s="31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</row>
    <row r="36" spans="1:124" s="32" customFormat="1" ht="14" customHeight="1" x14ac:dyDescent="0.25">
      <c r="A36" s="31"/>
      <c r="B36" s="88" t="s">
        <v>57</v>
      </c>
      <c r="C36" s="81">
        <v>96</v>
      </c>
      <c r="D36" s="82">
        <v>270</v>
      </c>
      <c r="E36" s="82">
        <v>963</v>
      </c>
      <c r="F36" s="82">
        <v>33</v>
      </c>
      <c r="G36" s="82">
        <v>47</v>
      </c>
      <c r="H36" s="82">
        <v>68</v>
      </c>
      <c r="I36" s="82">
        <v>597</v>
      </c>
      <c r="J36" s="82">
        <v>790</v>
      </c>
      <c r="K36" s="65"/>
      <c r="L36" s="72"/>
      <c r="M36" s="31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</row>
    <row r="37" spans="1:124" s="32" customFormat="1" ht="14" customHeight="1" x14ac:dyDescent="0.25">
      <c r="A37" s="31"/>
      <c r="B37" s="88" t="s">
        <v>58</v>
      </c>
      <c r="C37" s="81">
        <v>99</v>
      </c>
      <c r="D37" s="82">
        <v>276</v>
      </c>
      <c r="E37" s="82">
        <v>987</v>
      </c>
      <c r="F37" s="82">
        <v>34</v>
      </c>
      <c r="G37" s="82">
        <v>48</v>
      </c>
      <c r="H37" s="82">
        <v>70</v>
      </c>
      <c r="I37" s="82">
        <v>612</v>
      </c>
      <c r="J37" s="82">
        <v>810</v>
      </c>
      <c r="K37" s="65"/>
      <c r="L37" s="72"/>
      <c r="M37" s="31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</row>
    <row r="38" spans="1:124" s="32" customFormat="1" ht="14" customHeight="1" x14ac:dyDescent="0.25">
      <c r="A38" s="31"/>
      <c r="B38" s="88" t="s">
        <v>59</v>
      </c>
      <c r="C38" s="81">
        <v>103</v>
      </c>
      <c r="D38" s="82">
        <v>288</v>
      </c>
      <c r="E38" s="82">
        <v>1027</v>
      </c>
      <c r="F38" s="82">
        <v>35</v>
      </c>
      <c r="G38" s="82">
        <v>50</v>
      </c>
      <c r="H38" s="82">
        <v>73</v>
      </c>
      <c r="I38" s="82">
        <v>637</v>
      </c>
      <c r="J38" s="82">
        <v>842</v>
      </c>
      <c r="K38" s="65"/>
      <c r="L38" s="72"/>
      <c r="M38" s="31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</row>
    <row r="39" spans="1:124" s="32" customFormat="1" ht="14" customHeight="1" x14ac:dyDescent="0.25">
      <c r="A39" s="31"/>
      <c r="B39" s="88" t="s">
        <v>60</v>
      </c>
      <c r="C39" s="81">
        <v>108</v>
      </c>
      <c r="D39" s="82">
        <v>304</v>
      </c>
      <c r="E39" s="82">
        <v>1087</v>
      </c>
      <c r="F39" s="82">
        <v>37</v>
      </c>
      <c r="G39" s="82">
        <v>53</v>
      </c>
      <c r="H39" s="82">
        <v>77</v>
      </c>
      <c r="I39" s="82">
        <v>673</v>
      </c>
      <c r="J39" s="82">
        <v>891</v>
      </c>
      <c r="K39" s="65"/>
      <c r="L39" s="72"/>
      <c r="M39" s="31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</row>
    <row r="40" spans="1:124" s="32" customFormat="1" ht="14" customHeight="1" x14ac:dyDescent="0.25">
      <c r="A40" s="31"/>
      <c r="B40" s="88" t="s">
        <v>61</v>
      </c>
      <c r="C40" s="81">
        <v>115</v>
      </c>
      <c r="D40" s="82">
        <v>321</v>
      </c>
      <c r="E40" s="82">
        <v>1147</v>
      </c>
      <c r="F40" s="82">
        <v>39</v>
      </c>
      <c r="G40" s="82">
        <v>56</v>
      </c>
      <c r="H40" s="82">
        <v>81</v>
      </c>
      <c r="I40" s="82">
        <v>711</v>
      </c>
      <c r="J40" s="82">
        <v>940</v>
      </c>
      <c r="K40" s="65"/>
      <c r="L40" s="72"/>
      <c r="M40" s="31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</row>
    <row r="41" spans="1:124" s="32" customFormat="1" ht="14" customHeight="1" x14ac:dyDescent="0.25">
      <c r="A41" s="31"/>
      <c r="B41" s="88" t="s">
        <v>62</v>
      </c>
      <c r="C41" s="81">
        <v>121</v>
      </c>
      <c r="D41" s="82">
        <v>337</v>
      </c>
      <c r="E41" s="82">
        <v>1206</v>
      </c>
      <c r="F41" s="82">
        <v>41</v>
      </c>
      <c r="G41" s="82">
        <v>59</v>
      </c>
      <c r="H41" s="82">
        <v>85</v>
      </c>
      <c r="I41" s="82">
        <v>747</v>
      </c>
      <c r="J41" s="82">
        <v>989</v>
      </c>
      <c r="K41" s="65"/>
      <c r="L41" s="72"/>
      <c r="M41" s="3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</row>
    <row r="42" spans="1:124" s="32" customFormat="1" ht="14" customHeight="1" x14ac:dyDescent="0.25">
      <c r="A42" s="31"/>
      <c r="B42" s="88" t="s">
        <v>63</v>
      </c>
      <c r="C42" s="81">
        <v>126</v>
      </c>
      <c r="D42" s="82">
        <v>355</v>
      </c>
      <c r="E42" s="82">
        <v>1266</v>
      </c>
      <c r="F42" s="82">
        <v>43</v>
      </c>
      <c r="G42" s="82">
        <v>62</v>
      </c>
      <c r="H42" s="82">
        <v>90</v>
      </c>
      <c r="I42" s="82">
        <v>785</v>
      </c>
      <c r="J42" s="82">
        <v>1038</v>
      </c>
      <c r="K42" s="65"/>
      <c r="L42" s="72"/>
      <c r="M42" s="31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</row>
    <row r="43" spans="1:124" s="32" customFormat="1" ht="14" customHeight="1" x14ac:dyDescent="0.25">
      <c r="A43" s="31"/>
      <c r="B43" s="88" t="s">
        <v>64</v>
      </c>
      <c r="C43" s="81">
        <v>133</v>
      </c>
      <c r="D43" s="82">
        <v>371</v>
      </c>
      <c r="E43" s="82">
        <v>1325</v>
      </c>
      <c r="F43" s="82">
        <v>45</v>
      </c>
      <c r="G43" s="82">
        <v>65</v>
      </c>
      <c r="H43" s="82">
        <v>94</v>
      </c>
      <c r="I43" s="82">
        <v>821</v>
      </c>
      <c r="J43" s="82">
        <v>1087</v>
      </c>
      <c r="K43" s="65"/>
      <c r="L43" s="72"/>
      <c r="M43" s="31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</row>
    <row r="44" spans="1:124" s="32" customFormat="1" ht="14" customHeight="1" x14ac:dyDescent="0.25">
      <c r="A44" s="31"/>
      <c r="B44" s="88" t="s">
        <v>65</v>
      </c>
      <c r="C44" s="81">
        <v>139</v>
      </c>
      <c r="D44" s="82">
        <v>388</v>
      </c>
      <c r="E44" s="82">
        <v>1385</v>
      </c>
      <c r="F44" s="82">
        <v>47</v>
      </c>
      <c r="G44" s="82">
        <v>68</v>
      </c>
      <c r="H44" s="82">
        <v>98</v>
      </c>
      <c r="I44" s="82">
        <v>859</v>
      </c>
      <c r="J44" s="82">
        <v>1136</v>
      </c>
      <c r="K44" s="65"/>
      <c r="L44" s="72"/>
      <c r="M44" s="31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</row>
    <row r="45" spans="1:124" s="32" customFormat="1" ht="14" customHeight="1" x14ac:dyDescent="0.25">
      <c r="A45" s="31"/>
      <c r="B45" s="88" t="s">
        <v>66</v>
      </c>
      <c r="C45" s="81">
        <v>143</v>
      </c>
      <c r="D45" s="82">
        <v>400</v>
      </c>
      <c r="E45" s="82">
        <v>1427</v>
      </c>
      <c r="F45" s="82">
        <v>49</v>
      </c>
      <c r="G45" s="82">
        <v>70</v>
      </c>
      <c r="H45" s="82">
        <v>101</v>
      </c>
      <c r="I45" s="82">
        <v>885</v>
      </c>
      <c r="J45" s="82">
        <v>1170</v>
      </c>
      <c r="K45" s="65"/>
      <c r="L45" s="72"/>
      <c r="M45" s="31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</row>
    <row r="46" spans="1:124" s="32" customFormat="1" ht="14" customHeight="1" x14ac:dyDescent="0.25">
      <c r="A46" s="31"/>
      <c r="B46" s="88" t="s">
        <v>67</v>
      </c>
      <c r="C46" s="81">
        <v>147</v>
      </c>
      <c r="D46" s="82">
        <v>411</v>
      </c>
      <c r="E46" s="82">
        <v>1470</v>
      </c>
      <c r="F46" s="82">
        <v>50</v>
      </c>
      <c r="G46" s="82">
        <v>72</v>
      </c>
      <c r="H46" s="82">
        <v>104</v>
      </c>
      <c r="I46" s="82">
        <v>911</v>
      </c>
      <c r="J46" s="82">
        <v>1206</v>
      </c>
      <c r="K46" s="65"/>
      <c r="L46" s="72"/>
      <c r="M46" s="31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</row>
    <row r="47" spans="1:124" s="32" customFormat="1" ht="14" customHeight="1" x14ac:dyDescent="0.25">
      <c r="A47" s="31"/>
      <c r="B47" s="88" t="s">
        <v>68</v>
      </c>
      <c r="C47" s="81">
        <v>151</v>
      </c>
      <c r="D47" s="82">
        <v>424</v>
      </c>
      <c r="E47" s="82">
        <v>1512</v>
      </c>
      <c r="F47" s="82">
        <v>52</v>
      </c>
      <c r="G47" s="82">
        <v>74</v>
      </c>
      <c r="H47" s="82">
        <v>108</v>
      </c>
      <c r="I47" s="82">
        <v>938</v>
      </c>
      <c r="J47" s="82">
        <v>1240</v>
      </c>
      <c r="K47" s="65"/>
      <c r="L47" s="72"/>
      <c r="M47" s="31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</row>
    <row r="48" spans="1:124" s="32" customFormat="1" ht="14" customHeight="1" x14ac:dyDescent="0.25">
      <c r="A48" s="31"/>
      <c r="B48" s="88" t="s">
        <v>69</v>
      </c>
      <c r="C48" s="81">
        <v>157</v>
      </c>
      <c r="D48" s="82">
        <v>439</v>
      </c>
      <c r="E48" s="82">
        <v>1569</v>
      </c>
      <c r="F48" s="82">
        <v>54</v>
      </c>
      <c r="G48" s="82">
        <v>77</v>
      </c>
      <c r="H48" s="82">
        <v>111</v>
      </c>
      <c r="I48" s="82">
        <v>973</v>
      </c>
      <c r="J48" s="82">
        <v>1287</v>
      </c>
      <c r="K48" s="65"/>
      <c r="L48" s="72"/>
      <c r="M48" s="31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</row>
    <row r="49" spans="1:124" s="32" customFormat="1" ht="14" customHeight="1" x14ac:dyDescent="0.25">
      <c r="A49" s="31"/>
      <c r="B49" s="88" t="s">
        <v>70</v>
      </c>
      <c r="C49" s="81">
        <v>164</v>
      </c>
      <c r="D49" s="82">
        <v>459</v>
      </c>
      <c r="E49" s="82">
        <v>1640</v>
      </c>
      <c r="F49" s="82">
        <v>56</v>
      </c>
      <c r="G49" s="82">
        <v>80</v>
      </c>
      <c r="H49" s="82">
        <v>116</v>
      </c>
      <c r="I49" s="82">
        <v>1017</v>
      </c>
      <c r="J49" s="82">
        <v>1345</v>
      </c>
      <c r="K49" s="65"/>
      <c r="L49" s="72"/>
      <c r="M49" s="31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</row>
    <row r="50" spans="1:124" s="32" customFormat="1" ht="14" customHeight="1" x14ac:dyDescent="0.25">
      <c r="A50" s="31"/>
      <c r="B50" s="88" t="s">
        <v>71</v>
      </c>
      <c r="C50" s="81">
        <v>171</v>
      </c>
      <c r="D50" s="82">
        <v>479</v>
      </c>
      <c r="E50" s="82">
        <v>1710</v>
      </c>
      <c r="F50" s="82">
        <v>58</v>
      </c>
      <c r="G50" s="82">
        <v>84</v>
      </c>
      <c r="H50" s="82">
        <v>121</v>
      </c>
      <c r="I50" s="82">
        <v>1060</v>
      </c>
      <c r="J50" s="82">
        <v>1403</v>
      </c>
      <c r="K50" s="65"/>
      <c r="L50" s="72"/>
      <c r="M50" s="31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</row>
    <row r="51" spans="1:124" s="32" customFormat="1" ht="14" customHeight="1" x14ac:dyDescent="0.25">
      <c r="A51" s="31"/>
      <c r="B51" s="88" t="s">
        <v>72</v>
      </c>
      <c r="C51" s="81">
        <v>178</v>
      </c>
      <c r="D51" s="82">
        <v>499</v>
      </c>
      <c r="E51" s="82">
        <v>1781</v>
      </c>
      <c r="F51" s="82">
        <v>61</v>
      </c>
      <c r="G51" s="82">
        <v>88</v>
      </c>
      <c r="H51" s="82">
        <v>126</v>
      </c>
      <c r="I51" s="82">
        <v>1104</v>
      </c>
      <c r="J51" s="82">
        <v>1460</v>
      </c>
      <c r="K51" s="65"/>
      <c r="L51" s="72"/>
      <c r="M51" s="3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</row>
    <row r="52" spans="1:124" s="32" customFormat="1" ht="14" customHeight="1" x14ac:dyDescent="0.25">
      <c r="A52" s="31"/>
      <c r="B52" s="88" t="s">
        <v>73</v>
      </c>
      <c r="C52" s="81">
        <v>185</v>
      </c>
      <c r="D52" s="82">
        <v>518</v>
      </c>
      <c r="E52" s="82">
        <v>1852</v>
      </c>
      <c r="F52" s="82">
        <v>63</v>
      </c>
      <c r="G52" s="82">
        <v>90</v>
      </c>
      <c r="H52" s="82">
        <v>131</v>
      </c>
      <c r="I52" s="82">
        <v>1148</v>
      </c>
      <c r="J52" s="82">
        <v>1519</v>
      </c>
      <c r="K52" s="65"/>
      <c r="L52" s="72"/>
      <c r="M52" s="31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</row>
    <row r="53" spans="1:124" s="32" customFormat="1" ht="14" customHeight="1" x14ac:dyDescent="0.25">
      <c r="A53" s="31"/>
      <c r="B53" s="88" t="s">
        <v>74</v>
      </c>
      <c r="C53" s="81">
        <v>192</v>
      </c>
      <c r="D53" s="82">
        <v>539</v>
      </c>
      <c r="E53" s="82">
        <v>1923</v>
      </c>
      <c r="F53" s="82">
        <v>65</v>
      </c>
      <c r="G53" s="82">
        <v>94</v>
      </c>
      <c r="H53" s="82">
        <v>136</v>
      </c>
      <c r="I53" s="82">
        <v>1192</v>
      </c>
      <c r="J53" s="82">
        <v>1577</v>
      </c>
      <c r="K53" s="65"/>
      <c r="L53" s="72"/>
      <c r="M53" s="31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</row>
    <row r="54" spans="1:124" s="32" customFormat="1" ht="14" customHeight="1" x14ac:dyDescent="0.25">
      <c r="A54" s="31"/>
      <c r="B54" s="88" t="s">
        <v>75</v>
      </c>
      <c r="C54" s="81">
        <v>200</v>
      </c>
      <c r="D54" s="82">
        <v>558</v>
      </c>
      <c r="E54" s="82">
        <v>1994</v>
      </c>
      <c r="F54" s="82">
        <v>68</v>
      </c>
      <c r="G54" s="82">
        <v>98</v>
      </c>
      <c r="H54" s="82">
        <v>141</v>
      </c>
      <c r="I54" s="82">
        <v>1236</v>
      </c>
      <c r="J54" s="82">
        <v>1635</v>
      </c>
      <c r="K54" s="65"/>
      <c r="L54" s="72"/>
      <c r="M54" s="31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</row>
    <row r="55" spans="1:124" s="32" customFormat="1" ht="14" customHeight="1" x14ac:dyDescent="0.25">
      <c r="A55" s="31"/>
      <c r="B55" s="88" t="s">
        <v>76</v>
      </c>
      <c r="C55" s="81">
        <v>207</v>
      </c>
      <c r="D55" s="82">
        <v>578</v>
      </c>
      <c r="E55" s="82">
        <v>2064</v>
      </c>
      <c r="F55" s="82">
        <v>70</v>
      </c>
      <c r="G55" s="82">
        <v>101</v>
      </c>
      <c r="H55" s="82">
        <v>146</v>
      </c>
      <c r="I55" s="82">
        <v>1280</v>
      </c>
      <c r="J55" s="82">
        <v>1693</v>
      </c>
      <c r="K55" s="65"/>
      <c r="L55" s="72"/>
      <c r="M55" s="31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</row>
    <row r="56" spans="1:124" s="32" customFormat="1" ht="14" customHeight="1" x14ac:dyDescent="0.25">
      <c r="A56" s="31"/>
      <c r="B56" s="88" t="s">
        <v>77</v>
      </c>
      <c r="C56" s="81">
        <v>213</v>
      </c>
      <c r="D56" s="82">
        <v>598</v>
      </c>
      <c r="E56" s="82">
        <v>2135</v>
      </c>
      <c r="F56" s="82">
        <v>73</v>
      </c>
      <c r="G56" s="82">
        <v>105</v>
      </c>
      <c r="H56" s="82">
        <v>151</v>
      </c>
      <c r="I56" s="82">
        <v>1324</v>
      </c>
      <c r="J56" s="82">
        <v>1751</v>
      </c>
      <c r="K56" s="65"/>
      <c r="L56" s="72"/>
      <c r="M56" s="31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</row>
    <row r="57" spans="1:124" s="32" customFormat="1" ht="14" customHeight="1" x14ac:dyDescent="0.25">
      <c r="A57" s="31"/>
      <c r="B57" s="88" t="s">
        <v>78</v>
      </c>
      <c r="C57" s="81">
        <v>220</v>
      </c>
      <c r="D57" s="82">
        <v>617</v>
      </c>
      <c r="E57" s="82">
        <v>2206</v>
      </c>
      <c r="F57" s="82">
        <v>75</v>
      </c>
      <c r="G57" s="82">
        <v>108</v>
      </c>
      <c r="H57" s="82">
        <v>157</v>
      </c>
      <c r="I57" s="82">
        <v>1368</v>
      </c>
      <c r="J57" s="82">
        <v>1809</v>
      </c>
      <c r="K57" s="65"/>
      <c r="L57" s="72"/>
      <c r="M57" s="31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</row>
    <row r="58" spans="1:124" s="32" customFormat="1" ht="14" customHeight="1" x14ac:dyDescent="0.25">
      <c r="A58" s="31"/>
      <c r="B58" s="88" t="s">
        <v>79</v>
      </c>
      <c r="C58" s="81">
        <v>228</v>
      </c>
      <c r="D58" s="82">
        <v>638</v>
      </c>
      <c r="E58" s="82">
        <v>2277</v>
      </c>
      <c r="F58" s="82">
        <v>78</v>
      </c>
      <c r="G58" s="82">
        <v>111</v>
      </c>
      <c r="H58" s="82">
        <v>162</v>
      </c>
      <c r="I58" s="82">
        <v>1412</v>
      </c>
      <c r="J58" s="82">
        <v>1867</v>
      </c>
      <c r="K58" s="65"/>
      <c r="L58" s="72"/>
      <c r="M58" s="31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</row>
    <row r="59" spans="1:124" s="32" customFormat="1" ht="14" customHeight="1" x14ac:dyDescent="0.25">
      <c r="A59" s="31"/>
      <c r="B59" s="88" t="s">
        <v>80</v>
      </c>
      <c r="C59" s="81">
        <v>235</v>
      </c>
      <c r="D59" s="82">
        <v>657</v>
      </c>
      <c r="E59" s="82">
        <v>2348</v>
      </c>
      <c r="F59" s="82">
        <v>80</v>
      </c>
      <c r="G59" s="82">
        <v>115</v>
      </c>
      <c r="H59" s="82">
        <v>167</v>
      </c>
      <c r="I59" s="82">
        <v>1455</v>
      </c>
      <c r="J59" s="82">
        <v>1925</v>
      </c>
      <c r="K59" s="65"/>
      <c r="L59" s="72"/>
      <c r="M59" s="31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</row>
    <row r="60" spans="1:124" s="32" customFormat="1" ht="14" customHeight="1" x14ac:dyDescent="0.25">
      <c r="A60" s="31"/>
      <c r="B60" s="88" t="s">
        <v>81</v>
      </c>
      <c r="C60" s="81">
        <v>242</v>
      </c>
      <c r="D60" s="82">
        <v>677</v>
      </c>
      <c r="E60" s="82">
        <v>2418</v>
      </c>
      <c r="F60" s="82">
        <v>83</v>
      </c>
      <c r="G60" s="82">
        <v>118</v>
      </c>
      <c r="H60" s="82">
        <v>172</v>
      </c>
      <c r="I60" s="82">
        <v>1499</v>
      </c>
      <c r="J60" s="82">
        <v>1983</v>
      </c>
      <c r="K60" s="65"/>
      <c r="L60" s="72"/>
      <c r="M60" s="31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</row>
    <row r="61" spans="1:124" s="32" customFormat="1" ht="14" customHeight="1" x14ac:dyDescent="0.25">
      <c r="A61" s="31"/>
      <c r="B61" s="88" t="s">
        <v>82</v>
      </c>
      <c r="C61" s="81">
        <v>249</v>
      </c>
      <c r="D61" s="82">
        <v>697</v>
      </c>
      <c r="E61" s="82">
        <v>2489</v>
      </c>
      <c r="F61" s="82">
        <v>85</v>
      </c>
      <c r="G61" s="82">
        <v>122</v>
      </c>
      <c r="H61" s="82">
        <v>177</v>
      </c>
      <c r="I61" s="82">
        <v>1543</v>
      </c>
      <c r="J61" s="82">
        <v>2041</v>
      </c>
      <c r="K61" s="65"/>
      <c r="L61" s="72"/>
      <c r="M61" s="3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</row>
    <row r="62" spans="1:124" s="32" customFormat="1" ht="14" customHeight="1" x14ac:dyDescent="0.25">
      <c r="A62" s="31"/>
      <c r="B62" s="88" t="s">
        <v>83</v>
      </c>
      <c r="C62" s="81">
        <v>256</v>
      </c>
      <c r="D62" s="82">
        <v>717</v>
      </c>
      <c r="E62" s="82">
        <v>2560</v>
      </c>
      <c r="F62" s="82">
        <v>88</v>
      </c>
      <c r="G62" s="82">
        <v>126</v>
      </c>
      <c r="H62" s="82">
        <v>182</v>
      </c>
      <c r="I62" s="82">
        <v>1587</v>
      </c>
      <c r="J62" s="82">
        <v>2099</v>
      </c>
      <c r="K62" s="65"/>
      <c r="L62" s="72"/>
      <c r="M62" s="31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</row>
    <row r="63" spans="1:124" s="32" customFormat="1" ht="14" customHeight="1" x14ac:dyDescent="0.25">
      <c r="A63" s="31"/>
      <c r="B63" s="88" t="s">
        <v>84</v>
      </c>
      <c r="C63" s="81">
        <v>263</v>
      </c>
      <c r="D63" s="82">
        <v>737</v>
      </c>
      <c r="E63" s="82">
        <v>2631</v>
      </c>
      <c r="F63" s="82">
        <v>90</v>
      </c>
      <c r="G63" s="82">
        <v>129</v>
      </c>
      <c r="H63" s="82">
        <v>187</v>
      </c>
      <c r="I63" s="82">
        <v>1631</v>
      </c>
      <c r="J63" s="82">
        <v>2157</v>
      </c>
      <c r="K63" s="65"/>
      <c r="L63" s="72"/>
      <c r="M63" s="31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</row>
    <row r="64" spans="1:124" s="32" customFormat="1" ht="14" customHeight="1" x14ac:dyDescent="0.25">
      <c r="A64" s="31"/>
      <c r="B64" s="88" t="s">
        <v>85</v>
      </c>
      <c r="C64" s="81">
        <v>270</v>
      </c>
      <c r="D64" s="82">
        <v>756</v>
      </c>
      <c r="E64" s="82">
        <v>2701</v>
      </c>
      <c r="F64" s="82">
        <v>92</v>
      </c>
      <c r="G64" s="82">
        <v>132</v>
      </c>
      <c r="H64" s="82">
        <v>192</v>
      </c>
      <c r="I64" s="82">
        <v>1675</v>
      </c>
      <c r="J64" s="82">
        <v>2215</v>
      </c>
      <c r="K64" s="65"/>
      <c r="L64" s="72"/>
      <c r="M64" s="31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</row>
    <row r="65" spans="1:124" s="32" customFormat="1" ht="14" customHeight="1" x14ac:dyDescent="0.25">
      <c r="A65" s="31"/>
      <c r="B65" s="88" t="s">
        <v>110</v>
      </c>
      <c r="C65" s="81">
        <v>280</v>
      </c>
      <c r="D65" s="82">
        <v>784</v>
      </c>
      <c r="E65" s="82">
        <v>2800</v>
      </c>
      <c r="F65" s="82">
        <v>95</v>
      </c>
      <c r="G65" s="82">
        <v>137</v>
      </c>
      <c r="H65" s="82">
        <v>199</v>
      </c>
      <c r="I65" s="82">
        <v>1736</v>
      </c>
      <c r="J65" s="82">
        <v>2296</v>
      </c>
      <c r="K65" s="65"/>
      <c r="L65" s="72"/>
      <c r="M65" s="31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</row>
    <row r="66" spans="1:124" s="32" customFormat="1" ht="12.75" customHeight="1" x14ac:dyDescent="0.25">
      <c r="A66" s="31"/>
      <c r="B66" s="92"/>
      <c r="C66" s="92"/>
      <c r="D66" s="92"/>
      <c r="E66" s="92"/>
      <c r="F66" s="92"/>
      <c r="G66" s="92"/>
      <c r="H66" s="80"/>
      <c r="I66" s="80"/>
      <c r="J66" s="80"/>
      <c r="K66" s="67"/>
      <c r="L66" s="67"/>
      <c r="M66" s="31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</row>
    <row r="67" spans="1:124" s="32" customFormat="1" x14ac:dyDescent="0.25">
      <c r="A67" s="31"/>
      <c r="B67" s="67"/>
      <c r="C67" s="73"/>
      <c r="D67" s="67"/>
      <c r="E67" s="67"/>
      <c r="F67" s="67"/>
      <c r="G67" s="67"/>
      <c r="H67" s="67"/>
      <c r="I67" s="67"/>
      <c r="K67"/>
      <c r="L67"/>
      <c r="M67" s="31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</row>
    <row r="68" spans="1:124" s="32" customFormat="1" x14ac:dyDescent="0.25">
      <c r="A68" s="31"/>
      <c r="B68" s="67"/>
      <c r="C68" s="73"/>
      <c r="D68" s="67"/>
      <c r="E68" s="67"/>
      <c r="F68" s="67"/>
      <c r="G68" s="67"/>
      <c r="H68" s="67"/>
      <c r="I68" s="67"/>
      <c r="J68" s="67"/>
      <c r="K68"/>
      <c r="L68"/>
      <c r="M68" s="31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</row>
    <row r="69" spans="1:124" s="32" customFormat="1" x14ac:dyDescent="0.25">
      <c r="A69" s="31"/>
      <c r="B69" s="67"/>
      <c r="C69" s="73"/>
      <c r="D69" s="67"/>
      <c r="E69" s="67"/>
      <c r="F69" s="67"/>
      <c r="G69" s="67"/>
      <c r="H69" s="67"/>
      <c r="I69" s="67"/>
      <c r="J69" s="67"/>
      <c r="K69"/>
      <c r="L69"/>
      <c r="M69" s="31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</row>
    <row r="70" spans="1:124" x14ac:dyDescent="0.25">
      <c r="K70"/>
      <c r="L70"/>
    </row>
    <row r="71" spans="1:124" x14ac:dyDescent="0.25">
      <c r="K71"/>
      <c r="L71"/>
    </row>
  </sheetData>
  <mergeCells count="2">
    <mergeCell ref="B66:G66"/>
    <mergeCell ref="C7:J7"/>
  </mergeCells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D051-C487-451F-A7D4-1045DAD74065}">
  <dimension ref="A1:DT71"/>
  <sheetViews>
    <sheetView tabSelected="1" topLeftCell="A5" zoomScale="85" zoomScaleNormal="70" workbookViewId="0">
      <selection activeCell="C10" sqref="C10"/>
    </sheetView>
  </sheetViews>
  <sheetFormatPr baseColWidth="10" defaultColWidth="9.08984375" defaultRowHeight="12.5" x14ac:dyDescent="0.25"/>
  <cols>
    <col min="1" max="1" width="9.08984375" style="31"/>
    <col min="2" max="2" width="9.08984375" style="67" customWidth="1"/>
    <col min="3" max="3" width="21.08984375" style="73" customWidth="1"/>
    <col min="4" max="10" width="21.08984375" style="67" customWidth="1"/>
    <col min="11" max="11" width="14.36328125" style="65" customWidth="1"/>
    <col min="12" max="12" width="12.6328125" style="66" bestFit="1" customWidth="1"/>
    <col min="13" max="13" width="9.08984375" style="31"/>
    <col min="14" max="22" width="12.6328125" customWidth="1"/>
    <col min="25" max="32" width="12.54296875" customWidth="1"/>
    <col min="33" max="39" width="8.6328125" customWidth="1"/>
    <col min="40" max="47" width="11.36328125" customWidth="1"/>
    <col min="48" max="53" width="8.6328125" customWidth="1"/>
    <col min="125" max="16384" width="9.08984375" style="31"/>
  </cols>
  <sheetData>
    <row r="1" spans="2:124" s="74" customFormat="1" ht="13" x14ac:dyDescent="0.3">
      <c r="B1" s="63"/>
      <c r="C1" s="77"/>
      <c r="D1" s="63"/>
      <c r="E1" s="64"/>
      <c r="F1" s="64"/>
      <c r="G1" s="63"/>
      <c r="H1" s="63"/>
      <c r="I1" s="63"/>
      <c r="J1" s="63"/>
      <c r="K1" s="75"/>
      <c r="L1" s="68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</row>
    <row r="2" spans="2:124" s="74" customFormat="1" ht="13" x14ac:dyDescent="0.3">
      <c r="B2" s="63"/>
      <c r="C2" s="77"/>
      <c r="D2" s="63"/>
      <c r="E2" s="64"/>
      <c r="F2" s="64"/>
      <c r="G2" s="63"/>
      <c r="H2" s="63"/>
      <c r="I2" s="63"/>
      <c r="J2" s="63"/>
      <c r="K2" s="75"/>
      <c r="L2" s="68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</row>
    <row r="3" spans="2:124" ht="33.65" customHeight="1" x14ac:dyDescent="0.25">
      <c r="B3" s="63"/>
      <c r="C3" s="64"/>
      <c r="D3" s="63"/>
      <c r="E3" s="64"/>
      <c r="F3" s="64"/>
      <c r="G3" s="63"/>
      <c r="H3" s="63"/>
      <c r="I3" s="63"/>
      <c r="J3" s="63"/>
    </row>
    <row r="4" spans="2:124" ht="32" customHeight="1" x14ac:dyDescent="0.25">
      <c r="B4" s="63"/>
      <c r="C4" s="64"/>
      <c r="D4" s="63"/>
      <c r="E4" s="64"/>
      <c r="F4" s="64"/>
      <c r="G4" s="63"/>
      <c r="H4" s="63"/>
      <c r="I4" s="63"/>
      <c r="J4" s="63"/>
    </row>
    <row r="5" spans="2:124" ht="32" customHeight="1" x14ac:dyDescent="0.25">
      <c r="B5" s="63"/>
      <c r="C5" s="64"/>
      <c r="D5" s="63"/>
      <c r="E5" s="64"/>
      <c r="F5" s="64"/>
      <c r="G5" s="63"/>
      <c r="H5" s="63"/>
      <c r="I5" s="63"/>
      <c r="J5" s="63"/>
    </row>
    <row r="6" spans="2:124" ht="18" customHeight="1" x14ac:dyDescent="0.25">
      <c r="B6" s="63"/>
      <c r="C6" s="64"/>
      <c r="D6" s="63"/>
      <c r="E6" s="64"/>
      <c r="F6" s="64"/>
      <c r="G6" s="63"/>
      <c r="H6" s="63"/>
      <c r="I6" s="63"/>
      <c r="J6" s="63"/>
    </row>
    <row r="7" spans="2:124" ht="14" customHeight="1" x14ac:dyDescent="0.25">
      <c r="B7" s="87" t="s">
        <v>13</v>
      </c>
      <c r="C7" s="93" t="s">
        <v>111</v>
      </c>
      <c r="D7" s="93"/>
      <c r="E7" s="93"/>
      <c r="F7" s="93"/>
      <c r="G7" s="93"/>
      <c r="H7" s="93"/>
      <c r="I7" s="93"/>
      <c r="J7" s="93"/>
      <c r="L7" s="68"/>
    </row>
    <row r="8" spans="2:124" ht="41.25" customHeight="1" x14ac:dyDescent="0.25">
      <c r="B8" s="83"/>
      <c r="C8" s="85" t="s">
        <v>99</v>
      </c>
      <c r="D8" s="85" t="s">
        <v>100</v>
      </c>
      <c r="E8" s="85" t="s">
        <v>101</v>
      </c>
      <c r="F8" s="85" t="s">
        <v>102</v>
      </c>
      <c r="G8" s="86" t="s">
        <v>103</v>
      </c>
      <c r="H8" s="86" t="s">
        <v>104</v>
      </c>
      <c r="I8" s="86" t="s">
        <v>105</v>
      </c>
      <c r="J8" s="86" t="s">
        <v>106</v>
      </c>
      <c r="L8" s="69"/>
    </row>
    <row r="9" spans="2:124" ht="38.25" customHeight="1" x14ac:dyDescent="0.25">
      <c r="B9" s="84" t="s">
        <v>98</v>
      </c>
      <c r="C9" s="79" t="s">
        <v>16</v>
      </c>
      <c r="D9" s="79" t="s">
        <v>107</v>
      </c>
      <c r="E9" s="79" t="s">
        <v>108</v>
      </c>
      <c r="F9" s="78" t="s">
        <v>109</v>
      </c>
      <c r="G9" s="78" t="s">
        <v>109</v>
      </c>
      <c r="H9" s="78" t="s">
        <v>109</v>
      </c>
      <c r="I9" s="78" t="s">
        <v>109</v>
      </c>
      <c r="J9" s="78" t="s">
        <v>109</v>
      </c>
      <c r="L9" s="70"/>
    </row>
    <row r="10" spans="2:124" s="71" customFormat="1" ht="14" customHeight="1" x14ac:dyDescent="0.25">
      <c r="B10" s="88" t="s">
        <v>31</v>
      </c>
      <c r="C10" s="81">
        <f>'CCT 19-11_2024'!C10*1.02015</f>
        <v>32.644799999999996</v>
      </c>
      <c r="D10" s="81">
        <f>'CCT 19-11_2024'!D10*1.02015</f>
        <v>91.813499999999991</v>
      </c>
      <c r="E10" s="81">
        <f>'CCT 19-11_2024'!E10*1.02015</f>
        <v>329.50844999999998</v>
      </c>
      <c r="F10" s="81">
        <f>'CCT 19-11_2024'!F10*1.02015</f>
        <v>11.221649999999999</v>
      </c>
      <c r="G10" s="81">
        <f>'CCT 19-11_2024'!G10*1.02015</f>
        <v>16.322399999999998</v>
      </c>
      <c r="H10" s="81">
        <f>'CCT 19-11_2024'!H10*1.02015</f>
        <v>23.463449999999998</v>
      </c>
      <c r="I10" s="81">
        <f>'CCT 19-11_2024'!I10*1.02015</f>
        <v>204.02999999999997</v>
      </c>
      <c r="J10" s="81">
        <f>'CCT 19-11_2024'!J10*1.02015</f>
        <v>270.33974999999998</v>
      </c>
      <c r="K10" s="65"/>
      <c r="L10" s="72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</row>
    <row r="11" spans="2:124" ht="14" customHeight="1" x14ac:dyDescent="0.25">
      <c r="B11" s="88" t="s">
        <v>32</v>
      </c>
      <c r="C11" s="81">
        <f>'CCT 19-11_2024'!C11*1.02015</f>
        <v>35.705249999999999</v>
      </c>
      <c r="D11" s="81">
        <f>'CCT 19-11_2024'!D11*1.02015</f>
        <v>99.974699999999984</v>
      </c>
      <c r="E11" s="81">
        <f>'CCT 19-11_2024'!E11*1.02015</f>
        <v>359.09279999999995</v>
      </c>
      <c r="F11" s="81">
        <f>'CCT 19-11_2024'!F11*1.02015</f>
        <v>12.241799999999998</v>
      </c>
      <c r="G11" s="81">
        <f>'CCT 19-11_2024'!G11*1.02015</f>
        <v>17.342549999999999</v>
      </c>
      <c r="H11" s="81">
        <f>'CCT 19-11_2024'!H11*1.02015</f>
        <v>25.503749999999997</v>
      </c>
      <c r="I11" s="81">
        <f>'CCT 19-11_2024'!I11*1.02015</f>
        <v>222.39269999999996</v>
      </c>
      <c r="J11" s="81">
        <f>'CCT 19-11_2024'!J11*1.02015</f>
        <v>293.80319999999995</v>
      </c>
      <c r="L11" s="72"/>
    </row>
    <row r="12" spans="2:124" ht="14" customHeight="1" x14ac:dyDescent="0.25">
      <c r="B12" s="88" t="s">
        <v>33</v>
      </c>
      <c r="C12" s="81">
        <f>'CCT 19-11_2024'!C12*1.02015</f>
        <v>38.765699999999995</v>
      </c>
      <c r="D12" s="81">
        <f>'CCT 19-11_2024'!D12*1.02015</f>
        <v>108.13589999999999</v>
      </c>
      <c r="E12" s="81">
        <f>'CCT 19-11_2024'!E12*1.02015</f>
        <v>387.65699999999998</v>
      </c>
      <c r="F12" s="81">
        <f>'CCT 19-11_2024'!F12*1.02015</f>
        <v>13.261949999999999</v>
      </c>
      <c r="G12" s="81">
        <f>'CCT 19-11_2024'!G12*1.02015</f>
        <v>19.382849999999998</v>
      </c>
      <c r="H12" s="81">
        <f>'CCT 19-11_2024'!H12*1.02015</f>
        <v>27.544049999999999</v>
      </c>
      <c r="I12" s="81">
        <f>'CCT 19-11_2024'!I12*1.02015</f>
        <v>240.75539999999998</v>
      </c>
      <c r="J12" s="81">
        <f>'CCT 19-11_2024'!J12*1.02015</f>
        <v>318.28679999999997</v>
      </c>
      <c r="L12" s="72"/>
    </row>
    <row r="13" spans="2:124" ht="14" customHeight="1" x14ac:dyDescent="0.25">
      <c r="B13" s="88" t="s">
        <v>34</v>
      </c>
      <c r="C13" s="81">
        <f>'CCT 19-11_2024'!C13*1.02015</f>
        <v>40.805999999999997</v>
      </c>
      <c r="D13" s="81">
        <f>'CCT 19-11_2024'!D13*1.02015</f>
        <v>115.27694999999999</v>
      </c>
      <c r="E13" s="81">
        <f>'CCT 19-11_2024'!E13*1.02015</f>
        <v>412.14059999999995</v>
      </c>
      <c r="F13" s="81">
        <f>'CCT 19-11_2024'!F13*1.02015</f>
        <v>14.282099999999998</v>
      </c>
      <c r="G13" s="81">
        <f>'CCT 19-11_2024'!G13*1.02015</f>
        <v>20.402999999999999</v>
      </c>
      <c r="H13" s="81">
        <f>'CCT 19-11_2024'!H13*1.02015</f>
        <v>29.584349999999997</v>
      </c>
      <c r="I13" s="81">
        <f>'CCT 19-11_2024'!I13*1.02015</f>
        <v>256.05764999999997</v>
      </c>
      <c r="J13" s="81">
        <f>'CCT 19-11_2024'!J13*1.02015</f>
        <v>338.68979999999999</v>
      </c>
      <c r="L13" s="72"/>
    </row>
    <row r="14" spans="2:124" ht="14" customHeight="1" x14ac:dyDescent="0.25">
      <c r="B14" s="88" t="s">
        <v>35</v>
      </c>
      <c r="C14" s="81">
        <f>'CCT 19-11_2024'!C14*1.02015</f>
        <v>43.866449999999993</v>
      </c>
      <c r="D14" s="81">
        <f>'CCT 19-11_2024'!D14*1.02015</f>
        <v>122.41799999999999</v>
      </c>
      <c r="E14" s="81">
        <f>'CCT 19-11_2024'!E14*1.02015</f>
        <v>437.64434999999997</v>
      </c>
      <c r="F14" s="81">
        <f>'CCT 19-11_2024'!F14*1.02015</f>
        <v>15.302249999999999</v>
      </c>
      <c r="G14" s="81">
        <f>'CCT 19-11_2024'!G14*1.02015</f>
        <v>21.423149999999996</v>
      </c>
      <c r="H14" s="81">
        <f>'CCT 19-11_2024'!H14*1.02015</f>
        <v>31.624649999999995</v>
      </c>
      <c r="I14" s="81">
        <f>'CCT 19-11_2024'!I14*1.02015</f>
        <v>271.35989999999998</v>
      </c>
      <c r="J14" s="81">
        <f>'CCT 19-11_2024'!J14*1.02015</f>
        <v>359.09279999999995</v>
      </c>
      <c r="L14" s="72"/>
    </row>
    <row r="15" spans="2:124" ht="14" customHeight="1" x14ac:dyDescent="0.25">
      <c r="B15" s="88" t="s">
        <v>36</v>
      </c>
      <c r="C15" s="81">
        <f>'CCT 19-11_2024'!C15*1.02015</f>
        <v>45.906749999999995</v>
      </c>
      <c r="D15" s="81">
        <f>'CCT 19-11_2024'!D15*1.02015</f>
        <v>129.55904999999998</v>
      </c>
      <c r="E15" s="81">
        <f>'CCT 19-11_2024'!E15*1.02015</f>
        <v>462.12794999999994</v>
      </c>
      <c r="F15" s="81">
        <f>'CCT 19-11_2024'!F15*1.02015</f>
        <v>15.302249999999999</v>
      </c>
      <c r="G15" s="81">
        <f>'CCT 19-11_2024'!G15*1.02015</f>
        <v>22.443299999999997</v>
      </c>
      <c r="H15" s="81">
        <f>'CCT 19-11_2024'!H15*1.02015</f>
        <v>32.644799999999996</v>
      </c>
      <c r="I15" s="81">
        <f>'CCT 19-11_2024'!I15*1.02015</f>
        <v>286.66215</v>
      </c>
      <c r="J15" s="81">
        <f>'CCT 19-11_2024'!J15*1.02015</f>
        <v>378.47564999999997</v>
      </c>
      <c r="L15" s="72"/>
    </row>
    <row r="16" spans="2:124" ht="14" customHeight="1" x14ac:dyDescent="0.25">
      <c r="B16" s="88" t="s">
        <v>37</v>
      </c>
      <c r="C16" s="81">
        <f>'CCT 19-11_2024'!C16*1.02015</f>
        <v>47.947049999999997</v>
      </c>
      <c r="D16" s="81">
        <f>'CCT 19-11_2024'!D16*1.02015</f>
        <v>136.70009999999999</v>
      </c>
      <c r="E16" s="81">
        <f>'CCT 19-11_2024'!E16*1.02015</f>
        <v>486.61154999999997</v>
      </c>
      <c r="F16" s="81">
        <f>'CCT 19-11_2024'!F16*1.02015</f>
        <v>16.322399999999998</v>
      </c>
      <c r="G16" s="81">
        <f>'CCT 19-11_2024'!G16*1.02015</f>
        <v>23.463449999999998</v>
      </c>
      <c r="H16" s="81">
        <f>'CCT 19-11_2024'!H16*1.02015</f>
        <v>34.685099999999998</v>
      </c>
      <c r="I16" s="81">
        <f>'CCT 19-11_2024'!I16*1.02015</f>
        <v>301.96439999999996</v>
      </c>
      <c r="J16" s="81">
        <f>'CCT 19-11_2024'!J16*1.02015</f>
        <v>398.87864999999994</v>
      </c>
      <c r="L16" s="72"/>
    </row>
    <row r="17" spans="1:124" ht="14" customHeight="1" x14ac:dyDescent="0.25">
      <c r="B17" s="88" t="s">
        <v>38</v>
      </c>
      <c r="C17" s="81">
        <f>'CCT 19-11_2024'!C17*1.02015</f>
        <v>51.007499999999993</v>
      </c>
      <c r="D17" s="81">
        <f>'CCT 19-11_2024'!D17*1.02015</f>
        <v>143.84114999999997</v>
      </c>
      <c r="E17" s="81">
        <f>'CCT 19-11_2024'!E17*1.02015</f>
        <v>512.11529999999993</v>
      </c>
      <c r="F17" s="81">
        <f>'CCT 19-11_2024'!F17*1.02015</f>
        <v>17.342549999999999</v>
      </c>
      <c r="G17" s="81">
        <f>'CCT 19-11_2024'!G17*1.02015</f>
        <v>24.483599999999996</v>
      </c>
      <c r="H17" s="81">
        <f>'CCT 19-11_2024'!H17*1.02015</f>
        <v>36.725399999999993</v>
      </c>
      <c r="I17" s="81">
        <f>'CCT 19-11_2024'!I17*1.02015</f>
        <v>317.26664999999997</v>
      </c>
      <c r="J17" s="81">
        <f>'CCT 19-11_2024'!J17*1.02015</f>
        <v>419.28164999999996</v>
      </c>
      <c r="L17" s="72"/>
    </row>
    <row r="18" spans="1:124" ht="14" customHeight="1" x14ac:dyDescent="0.25">
      <c r="B18" s="88" t="s">
        <v>39</v>
      </c>
      <c r="C18" s="81">
        <f>'CCT 19-11_2024'!C18*1.02015</f>
        <v>53.047799999999995</v>
      </c>
      <c r="D18" s="81">
        <f>'CCT 19-11_2024'!D18*1.02015</f>
        <v>149.96204999999998</v>
      </c>
      <c r="E18" s="81">
        <f>'CCT 19-11_2024'!E18*1.02015</f>
        <v>536.59889999999996</v>
      </c>
      <c r="F18" s="81">
        <f>'CCT 19-11_2024'!F18*1.02015</f>
        <v>18.362699999999997</v>
      </c>
      <c r="G18" s="81">
        <f>'CCT 19-11_2024'!G18*1.02015</f>
        <v>26.523899999999998</v>
      </c>
      <c r="H18" s="81">
        <f>'CCT 19-11_2024'!H18*1.02015</f>
        <v>37.745549999999994</v>
      </c>
      <c r="I18" s="81">
        <f>'CCT 19-11_2024'!I18*1.02015</f>
        <v>332.56889999999999</v>
      </c>
      <c r="J18" s="81">
        <f>'CCT 19-11_2024'!J18*1.02015</f>
        <v>440.70479999999998</v>
      </c>
      <c r="L18" s="72"/>
    </row>
    <row r="19" spans="1:124" s="32" customFormat="1" ht="14" customHeight="1" x14ac:dyDescent="0.25">
      <c r="A19" s="31"/>
      <c r="B19" s="88" t="s">
        <v>40</v>
      </c>
      <c r="C19" s="81">
        <f>'CCT 19-11_2024'!C19*1.02015</f>
        <v>56.108249999999991</v>
      </c>
      <c r="D19" s="81">
        <f>'CCT 19-11_2024'!D19*1.02015</f>
        <v>157.10309999999998</v>
      </c>
      <c r="E19" s="81">
        <f>'CCT 19-11_2024'!E19*1.02015</f>
        <v>561.08249999999998</v>
      </c>
      <c r="F19" s="81">
        <f>'CCT 19-11_2024'!F19*1.02015</f>
        <v>19.382849999999998</v>
      </c>
      <c r="G19" s="81">
        <f>'CCT 19-11_2024'!G19*1.02015</f>
        <v>27.544049999999999</v>
      </c>
      <c r="H19" s="81">
        <f>'CCT 19-11_2024'!H19*1.02015</f>
        <v>39.785849999999996</v>
      </c>
      <c r="I19" s="81">
        <f>'CCT 19-11_2024'!I19*1.02015</f>
        <v>347.87114999999994</v>
      </c>
      <c r="J19" s="81">
        <f>'CCT 19-11_2024'!J19*1.02015</f>
        <v>460.08764999999994</v>
      </c>
      <c r="K19" s="65"/>
      <c r="L19" s="72"/>
      <c r="M19" s="31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</row>
    <row r="20" spans="1:124" s="32" customFormat="1" ht="14" customHeight="1" x14ac:dyDescent="0.25">
      <c r="A20" s="31"/>
      <c r="B20" s="88" t="s">
        <v>41</v>
      </c>
      <c r="C20" s="81">
        <f>'CCT 19-11_2024'!C20*1.02015</f>
        <v>58.148549999999993</v>
      </c>
      <c r="D20" s="81">
        <f>'CCT 19-11_2024'!D20*1.02015</f>
        <v>164.24414999999999</v>
      </c>
      <c r="E20" s="81">
        <f>'CCT 19-11_2024'!E20*1.02015</f>
        <v>585.56609999999989</v>
      </c>
      <c r="F20" s="81">
        <f>'CCT 19-11_2024'!F20*1.02015</f>
        <v>20.402999999999999</v>
      </c>
      <c r="G20" s="81">
        <f>'CCT 19-11_2024'!G20*1.02015</f>
        <v>28.564199999999996</v>
      </c>
      <c r="H20" s="81">
        <f>'CCT 19-11_2024'!H20*1.02015</f>
        <v>41.826149999999998</v>
      </c>
      <c r="I20" s="81">
        <f>'CCT 19-11_2024'!I20*1.02015</f>
        <v>363.17339999999996</v>
      </c>
      <c r="J20" s="81">
        <f>'CCT 19-11_2024'!J20*1.02015</f>
        <v>480.49064999999996</v>
      </c>
      <c r="K20" s="65"/>
      <c r="L20" s="72"/>
      <c r="M20" s="31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</row>
    <row r="21" spans="1:124" s="32" customFormat="1" ht="14" customHeight="1" x14ac:dyDescent="0.25">
      <c r="A21" s="31"/>
      <c r="B21" s="88" t="s">
        <v>42</v>
      </c>
      <c r="C21" s="81">
        <f>'CCT 19-11_2024'!C21*1.02015</f>
        <v>61.208999999999996</v>
      </c>
      <c r="D21" s="81">
        <f>'CCT 19-11_2024'!D21*1.02015</f>
        <v>170.36504999999997</v>
      </c>
      <c r="E21" s="81">
        <f>'CCT 19-11_2024'!E21*1.02015</f>
        <v>611.06984999999997</v>
      </c>
      <c r="F21" s="81">
        <f>'CCT 19-11_2024'!F21*1.02015</f>
        <v>20.402999999999999</v>
      </c>
      <c r="G21" s="81">
        <f>'CCT 19-11_2024'!G21*1.02015</f>
        <v>29.584349999999997</v>
      </c>
      <c r="H21" s="81">
        <f>'CCT 19-11_2024'!H21*1.02015</f>
        <v>42.846299999999992</v>
      </c>
      <c r="I21" s="81">
        <f>'CCT 19-11_2024'!I21*1.02015</f>
        <v>378.47564999999997</v>
      </c>
      <c r="J21" s="81">
        <f>'CCT 19-11_2024'!J21*1.02015</f>
        <v>500.89364999999992</v>
      </c>
      <c r="K21" s="65"/>
      <c r="L21" s="72"/>
      <c r="M21" s="3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</row>
    <row r="22" spans="1:124" s="32" customFormat="1" ht="14" customHeight="1" x14ac:dyDescent="0.25">
      <c r="A22" s="31"/>
      <c r="B22" s="88" t="s">
        <v>43</v>
      </c>
      <c r="C22" s="81">
        <f>'CCT 19-11_2024'!C22*1.02015</f>
        <v>63.249299999999991</v>
      </c>
      <c r="D22" s="81">
        <f>'CCT 19-11_2024'!D22*1.02015</f>
        <v>177.50609999999998</v>
      </c>
      <c r="E22" s="81">
        <f>'CCT 19-11_2024'!E22*1.02015</f>
        <v>635.55344999999988</v>
      </c>
      <c r="F22" s="81">
        <f>'CCT 19-11_2024'!F22*1.02015</f>
        <v>21.423149999999996</v>
      </c>
      <c r="G22" s="81">
        <f>'CCT 19-11_2024'!G22*1.02015</f>
        <v>31.624649999999995</v>
      </c>
      <c r="H22" s="81">
        <f>'CCT 19-11_2024'!H22*1.02015</f>
        <v>45.906749999999995</v>
      </c>
      <c r="I22" s="81">
        <f>'CCT 19-11_2024'!I22*1.02015</f>
        <v>393.77789999999993</v>
      </c>
      <c r="J22" s="81">
        <f>'CCT 19-11_2024'!J22*1.02015</f>
        <v>521.29665</v>
      </c>
      <c r="K22" s="65"/>
      <c r="L22" s="72"/>
      <c r="M22" s="31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</row>
    <row r="23" spans="1:124" s="32" customFormat="1" ht="14" customHeight="1" x14ac:dyDescent="0.25">
      <c r="A23" s="31"/>
      <c r="B23" s="88" t="s">
        <v>44</v>
      </c>
      <c r="C23" s="81">
        <f>'CCT 19-11_2024'!C23*1.02015</f>
        <v>66.309749999999994</v>
      </c>
      <c r="D23" s="81">
        <f>'CCT 19-11_2024'!D23*1.02015</f>
        <v>184.64714999999998</v>
      </c>
      <c r="E23" s="81">
        <f>'CCT 19-11_2024'!E23*1.02015</f>
        <v>661.05719999999997</v>
      </c>
      <c r="F23" s="81">
        <f>'CCT 19-11_2024'!F23*1.02015</f>
        <v>22.443299999999997</v>
      </c>
      <c r="G23" s="81">
        <f>'CCT 19-11_2024'!G23*1.02015</f>
        <v>32.644799999999996</v>
      </c>
      <c r="H23" s="81">
        <f>'CCT 19-11_2024'!H23*1.02015</f>
        <v>46.926899999999996</v>
      </c>
      <c r="I23" s="81">
        <f>'CCT 19-11_2024'!I23*1.02015</f>
        <v>409.08014999999995</v>
      </c>
      <c r="J23" s="81">
        <f>'CCT 19-11_2024'!J23*1.02015</f>
        <v>541.69964999999991</v>
      </c>
      <c r="K23" s="65"/>
      <c r="L23" s="72"/>
      <c r="M23" s="31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</row>
    <row r="24" spans="1:124" s="32" customFormat="1" ht="14" customHeight="1" x14ac:dyDescent="0.25">
      <c r="A24" s="31"/>
      <c r="B24" s="88" t="s">
        <v>45</v>
      </c>
      <c r="C24" s="81">
        <f>'CCT 19-11_2024'!C24*1.02015</f>
        <v>68.350049999999996</v>
      </c>
      <c r="D24" s="81">
        <f>'CCT 19-11_2024'!D24*1.02015</f>
        <v>191.78819999999999</v>
      </c>
      <c r="E24" s="81">
        <f>'CCT 19-11_2024'!E24*1.02015</f>
        <v>684.52064999999993</v>
      </c>
      <c r="F24" s="81">
        <f>'CCT 19-11_2024'!F24*1.02015</f>
        <v>23.463449999999998</v>
      </c>
      <c r="G24" s="81">
        <f>'CCT 19-11_2024'!G24*1.02015</f>
        <v>33.664949999999997</v>
      </c>
      <c r="H24" s="81">
        <f>'CCT 19-11_2024'!H24*1.02015</f>
        <v>47.947049999999997</v>
      </c>
      <c r="I24" s="81">
        <f>'CCT 19-11_2024'!I24*1.02015</f>
        <v>424.38239999999996</v>
      </c>
      <c r="J24" s="81">
        <f>'CCT 19-11_2024'!J24*1.02015</f>
        <v>562.10264999999993</v>
      </c>
      <c r="K24" s="65"/>
      <c r="L24" s="72"/>
      <c r="M24" s="31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</row>
    <row r="25" spans="1:124" s="32" customFormat="1" ht="14" customHeight="1" x14ac:dyDescent="0.25">
      <c r="A25" s="31"/>
      <c r="B25" s="88" t="s">
        <v>46</v>
      </c>
      <c r="C25" s="81">
        <f>'CCT 19-11_2024'!C25*1.02015</f>
        <v>71.410499999999999</v>
      </c>
      <c r="D25" s="81">
        <f>'CCT 19-11_2024'!D25*1.02015</f>
        <v>198.92924999999997</v>
      </c>
      <c r="E25" s="81">
        <f>'CCT 19-11_2024'!E25*1.02015</f>
        <v>710.0243999999999</v>
      </c>
      <c r="F25" s="81">
        <f>'CCT 19-11_2024'!F25*1.02015</f>
        <v>24.483599999999996</v>
      </c>
      <c r="G25" s="81">
        <f>'CCT 19-11_2024'!G25*1.02015</f>
        <v>34.685099999999998</v>
      </c>
      <c r="H25" s="81">
        <f>'CCT 19-11_2024'!H25*1.02015</f>
        <v>51.007499999999993</v>
      </c>
      <c r="I25" s="81">
        <f>'CCT 19-11_2024'!I25*1.02015</f>
        <v>440.70479999999998</v>
      </c>
      <c r="J25" s="81">
        <f>'CCT 19-11_2024'!J25*1.02015</f>
        <v>582.50564999999995</v>
      </c>
      <c r="K25" s="65"/>
      <c r="L25" s="72"/>
      <c r="M25" s="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</row>
    <row r="26" spans="1:124" s="32" customFormat="1" ht="14" customHeight="1" x14ac:dyDescent="0.25">
      <c r="A26" s="31"/>
      <c r="B26" s="88" t="s">
        <v>47</v>
      </c>
      <c r="C26" s="81">
        <f>'CCT 19-11_2024'!C26*1.02015</f>
        <v>73.450799999999987</v>
      </c>
      <c r="D26" s="81">
        <f>'CCT 19-11_2024'!D26*1.02015</f>
        <v>206.07029999999997</v>
      </c>
      <c r="E26" s="81">
        <f>'CCT 19-11_2024'!E26*1.02015</f>
        <v>734.50799999999992</v>
      </c>
      <c r="F26" s="81">
        <f>'CCT 19-11_2024'!F26*1.02015</f>
        <v>24.483599999999996</v>
      </c>
      <c r="G26" s="81">
        <f>'CCT 19-11_2024'!G26*1.02015</f>
        <v>35.705249999999999</v>
      </c>
      <c r="H26" s="81">
        <f>'CCT 19-11_2024'!H26*1.02015</f>
        <v>52.027649999999994</v>
      </c>
      <c r="I26" s="81">
        <f>'CCT 19-11_2024'!I26*1.02015</f>
        <v>456.00704999999994</v>
      </c>
      <c r="J26" s="81">
        <f>'CCT 19-11_2024'!J26*1.02015</f>
        <v>602.90864999999997</v>
      </c>
      <c r="K26" s="65"/>
      <c r="L26" s="72"/>
      <c r="M26" s="31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</row>
    <row r="27" spans="1:124" s="32" customFormat="1" ht="14" customHeight="1" x14ac:dyDescent="0.25">
      <c r="A27" s="31"/>
      <c r="B27" s="88" t="s">
        <v>48</v>
      </c>
      <c r="C27" s="81">
        <f>'CCT 19-11_2024'!C27*1.02015</f>
        <v>76.51124999999999</v>
      </c>
      <c r="D27" s="81">
        <f>'CCT 19-11_2024'!D27*1.02015</f>
        <v>212.19119999999998</v>
      </c>
      <c r="E27" s="81">
        <f>'CCT 19-11_2024'!E27*1.02015</f>
        <v>760.01174999999989</v>
      </c>
      <c r="F27" s="81">
        <f>'CCT 19-11_2024'!F27*1.02015</f>
        <v>25.503749999999997</v>
      </c>
      <c r="G27" s="81">
        <f>'CCT 19-11_2024'!G27*1.02015</f>
        <v>37.745549999999994</v>
      </c>
      <c r="H27" s="81">
        <f>'CCT 19-11_2024'!H27*1.02015</f>
        <v>54.067949999999996</v>
      </c>
      <c r="I27" s="81">
        <f>'CCT 19-11_2024'!I27*1.02015</f>
        <v>471.30929999999995</v>
      </c>
      <c r="J27" s="81">
        <f>'CCT 19-11_2024'!J27*1.02015</f>
        <v>622.29149999999993</v>
      </c>
      <c r="K27" s="65"/>
      <c r="L27" s="72"/>
      <c r="M27" s="31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</row>
    <row r="28" spans="1:124" s="32" customFormat="1" ht="14" customHeight="1" x14ac:dyDescent="0.25">
      <c r="A28" s="31"/>
      <c r="B28" s="88" t="s">
        <v>49</v>
      </c>
      <c r="C28" s="81">
        <f>'CCT 19-11_2024'!C28*1.02015</f>
        <v>78.551549999999992</v>
      </c>
      <c r="D28" s="81">
        <f>'CCT 19-11_2024'!D28*1.02015</f>
        <v>219.33224999999999</v>
      </c>
      <c r="E28" s="81">
        <f>'CCT 19-11_2024'!E28*1.02015</f>
        <v>784.49534999999992</v>
      </c>
      <c r="F28" s="81">
        <f>'CCT 19-11_2024'!F28*1.02015</f>
        <v>26.523899999999998</v>
      </c>
      <c r="G28" s="81">
        <f>'CCT 19-11_2024'!G28*1.02015</f>
        <v>37.745549999999994</v>
      </c>
      <c r="H28" s="81">
        <f>'CCT 19-11_2024'!H28*1.02015</f>
        <v>56.108249999999991</v>
      </c>
      <c r="I28" s="81">
        <f>'CCT 19-11_2024'!I28*1.02015</f>
        <v>486.61154999999997</v>
      </c>
      <c r="J28" s="81">
        <f>'CCT 19-11_2024'!J28*1.02015</f>
        <v>642.69449999999995</v>
      </c>
      <c r="K28" s="65"/>
      <c r="L28" s="72"/>
      <c r="M28" s="31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</row>
    <row r="29" spans="1:124" s="32" customFormat="1" ht="14" customHeight="1" x14ac:dyDescent="0.25">
      <c r="A29" s="31"/>
      <c r="B29" s="88" t="s">
        <v>50</v>
      </c>
      <c r="C29" s="81">
        <f>'CCT 19-11_2024'!C29*1.02015</f>
        <v>80.591849999999994</v>
      </c>
      <c r="D29" s="81">
        <f>'CCT 19-11_2024'!D29*1.02015</f>
        <v>226.47329999999997</v>
      </c>
      <c r="E29" s="81">
        <f>'CCT 19-11_2024'!E29*1.02015</f>
        <v>808.97894999999994</v>
      </c>
      <c r="F29" s="81">
        <f>'CCT 19-11_2024'!F29*1.02015</f>
        <v>27.544049999999999</v>
      </c>
      <c r="G29" s="81">
        <f>'CCT 19-11_2024'!G29*1.02015</f>
        <v>39.785849999999996</v>
      </c>
      <c r="H29" s="81">
        <f>'CCT 19-11_2024'!H29*1.02015</f>
        <v>57.128399999999992</v>
      </c>
      <c r="I29" s="81">
        <f>'CCT 19-11_2024'!I29*1.02015</f>
        <v>501.91379999999992</v>
      </c>
      <c r="J29" s="81">
        <f>'CCT 19-11_2024'!J29*1.02015</f>
        <v>664.11764999999991</v>
      </c>
      <c r="K29" s="65"/>
      <c r="L29" s="72"/>
      <c r="M29" s="31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</row>
    <row r="30" spans="1:124" s="32" customFormat="1" ht="14" customHeight="1" x14ac:dyDescent="0.25">
      <c r="A30" s="31"/>
      <c r="B30" s="88" t="s">
        <v>51</v>
      </c>
      <c r="C30" s="81">
        <f>'CCT 19-11_2024'!C30*1.02015</f>
        <v>83.652299999999997</v>
      </c>
      <c r="D30" s="81">
        <f>'CCT 19-11_2024'!D30*1.02015</f>
        <v>233.61434999999997</v>
      </c>
      <c r="E30" s="81">
        <f>'CCT 19-11_2024'!E30*1.02015</f>
        <v>833.46254999999996</v>
      </c>
      <c r="F30" s="81">
        <f>'CCT 19-11_2024'!F30*1.02015</f>
        <v>28.564199999999996</v>
      </c>
      <c r="G30" s="81">
        <f>'CCT 19-11_2024'!G30*1.02015</f>
        <v>40.805999999999997</v>
      </c>
      <c r="H30" s="81">
        <f>'CCT 19-11_2024'!H30*1.02015</f>
        <v>59.168699999999994</v>
      </c>
      <c r="I30" s="81">
        <f>'CCT 19-11_2024'!I30*1.02015</f>
        <v>517.21605</v>
      </c>
      <c r="J30" s="81">
        <f>'CCT 19-11_2024'!J30*1.02015</f>
        <v>683.50049999999987</v>
      </c>
      <c r="K30" s="65"/>
      <c r="L30" s="72"/>
      <c r="M30" s="31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</row>
    <row r="31" spans="1:124" s="32" customFormat="1" ht="14" customHeight="1" x14ac:dyDescent="0.25">
      <c r="A31" s="31"/>
      <c r="B31" s="88" t="s">
        <v>52</v>
      </c>
      <c r="C31" s="81">
        <f>'CCT 19-11_2024'!C31*1.02015</f>
        <v>85.692599999999985</v>
      </c>
      <c r="D31" s="81">
        <f>'CCT 19-11_2024'!D31*1.02015</f>
        <v>240.75539999999998</v>
      </c>
      <c r="E31" s="81">
        <f>'CCT 19-11_2024'!E31*1.02015</f>
        <v>857.94614999999988</v>
      </c>
      <c r="F31" s="81">
        <f>'CCT 19-11_2024'!F31*1.02015</f>
        <v>29.584349999999997</v>
      </c>
      <c r="G31" s="81">
        <f>'CCT 19-11_2024'!G31*1.02015</f>
        <v>41.826149999999998</v>
      </c>
      <c r="H31" s="81">
        <f>'CCT 19-11_2024'!H31*1.02015</f>
        <v>61.208999999999996</v>
      </c>
      <c r="I31" s="81">
        <f>'CCT 19-11_2024'!I31*1.02015</f>
        <v>532.51829999999995</v>
      </c>
      <c r="J31" s="81">
        <f>'CCT 19-11_2024'!J31*1.02015</f>
        <v>703.90349999999989</v>
      </c>
      <c r="K31" s="65"/>
      <c r="L31" s="72"/>
      <c r="M31" s="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</row>
    <row r="32" spans="1:124" s="32" customFormat="1" ht="14" customHeight="1" x14ac:dyDescent="0.25">
      <c r="A32" s="31"/>
      <c r="B32" s="88" t="s">
        <v>53</v>
      </c>
      <c r="C32" s="81">
        <f>'CCT 19-11_2024'!C32*1.02015</f>
        <v>88.753049999999988</v>
      </c>
      <c r="D32" s="81">
        <f>'CCT 19-11_2024'!D32*1.02015</f>
        <v>247.89644999999999</v>
      </c>
      <c r="E32" s="81">
        <f>'CCT 19-11_2024'!E32*1.02015</f>
        <v>883.44989999999996</v>
      </c>
      <c r="F32" s="81">
        <f>'CCT 19-11_2024'!F32*1.02015</f>
        <v>29.584349999999997</v>
      </c>
      <c r="G32" s="81">
        <f>'CCT 19-11_2024'!G32*1.02015</f>
        <v>42.846299999999992</v>
      </c>
      <c r="H32" s="81">
        <f>'CCT 19-11_2024'!H32*1.02015</f>
        <v>63.249299999999991</v>
      </c>
      <c r="I32" s="81">
        <f>'CCT 19-11_2024'!I32*1.02015</f>
        <v>547.82054999999991</v>
      </c>
      <c r="J32" s="81">
        <f>'CCT 19-11_2024'!J32*1.02015</f>
        <v>724.30649999999991</v>
      </c>
      <c r="K32" s="65"/>
      <c r="L32" s="72"/>
      <c r="M32" s="31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</row>
    <row r="33" spans="1:124" s="32" customFormat="1" ht="14" customHeight="1" x14ac:dyDescent="0.25">
      <c r="A33" s="31"/>
      <c r="B33" s="88" t="s">
        <v>54</v>
      </c>
      <c r="C33" s="81">
        <f>'CCT 19-11_2024'!C33*1.02015</f>
        <v>90.79334999999999</v>
      </c>
      <c r="D33" s="81">
        <f>'CCT 19-11_2024'!D33*1.02015</f>
        <v>254.01734999999996</v>
      </c>
      <c r="E33" s="81">
        <f>'CCT 19-11_2024'!E33*1.02015</f>
        <v>907.93349999999987</v>
      </c>
      <c r="F33" s="81">
        <f>'CCT 19-11_2024'!F33*1.02015</f>
        <v>31.624649999999995</v>
      </c>
      <c r="G33" s="81">
        <f>'CCT 19-11_2024'!G33*1.02015</f>
        <v>44.886599999999994</v>
      </c>
      <c r="H33" s="81">
        <f>'CCT 19-11_2024'!H33*1.02015</f>
        <v>64.269449999999992</v>
      </c>
      <c r="I33" s="81">
        <f>'CCT 19-11_2024'!I33*1.02015</f>
        <v>563.12279999999998</v>
      </c>
      <c r="J33" s="81">
        <f>'CCT 19-11_2024'!J33*1.02015</f>
        <v>744.70949999999993</v>
      </c>
      <c r="K33" s="65"/>
      <c r="L33" s="72"/>
      <c r="M33" s="31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</row>
    <row r="34" spans="1:124" s="32" customFormat="1" ht="14" customHeight="1" x14ac:dyDescent="0.25">
      <c r="A34" s="31"/>
      <c r="B34" s="88" t="s">
        <v>55</v>
      </c>
      <c r="C34" s="81">
        <f>'CCT 19-11_2024'!C34*1.02015</f>
        <v>92.833649999999992</v>
      </c>
      <c r="D34" s="81">
        <f>'CCT 19-11_2024'!D34*1.02015</f>
        <v>261.15839999999997</v>
      </c>
      <c r="E34" s="81">
        <f>'CCT 19-11_2024'!E34*1.02015</f>
        <v>933.43724999999995</v>
      </c>
      <c r="F34" s="81">
        <f>'CCT 19-11_2024'!F34*1.02015</f>
        <v>31.624649999999995</v>
      </c>
      <c r="G34" s="81">
        <f>'CCT 19-11_2024'!G34*1.02015</f>
        <v>45.906749999999995</v>
      </c>
      <c r="H34" s="81">
        <f>'CCT 19-11_2024'!H34*1.02015</f>
        <v>66.309749999999994</v>
      </c>
      <c r="I34" s="81">
        <f>'CCT 19-11_2024'!I34*1.02015</f>
        <v>578.42504999999994</v>
      </c>
      <c r="J34" s="81">
        <f>'CCT 19-11_2024'!J34*1.02015</f>
        <v>765.11249999999995</v>
      </c>
      <c r="K34" s="65"/>
      <c r="L34" s="72"/>
      <c r="M34" s="31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</row>
    <row r="35" spans="1:124" s="32" customFormat="1" ht="14" customHeight="1" x14ac:dyDescent="0.25">
      <c r="A35" s="31"/>
      <c r="B35" s="88" t="s">
        <v>56</v>
      </c>
      <c r="C35" s="81">
        <f>'CCT 19-11_2024'!C35*1.02015</f>
        <v>95.894099999999995</v>
      </c>
      <c r="D35" s="81">
        <f>'CCT 19-11_2024'!D35*1.02015</f>
        <v>268.29944999999998</v>
      </c>
      <c r="E35" s="81">
        <f>'CCT 19-11_2024'!E35*1.02015</f>
        <v>957.92084999999986</v>
      </c>
      <c r="F35" s="81">
        <f>'CCT 19-11_2024'!F35*1.02015</f>
        <v>32.644799999999996</v>
      </c>
      <c r="G35" s="81">
        <f>'CCT 19-11_2024'!G35*1.02015</f>
        <v>46.926899999999996</v>
      </c>
      <c r="H35" s="81">
        <f>'CCT 19-11_2024'!H35*1.02015</f>
        <v>68.350049999999996</v>
      </c>
      <c r="I35" s="81">
        <f>'CCT 19-11_2024'!I35*1.02015</f>
        <v>593.7272999999999</v>
      </c>
      <c r="J35" s="81">
        <f>'CCT 19-11_2024'!J35*1.02015</f>
        <v>785.51549999999986</v>
      </c>
      <c r="K35" s="65"/>
      <c r="L35" s="72"/>
      <c r="M35" s="31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</row>
    <row r="36" spans="1:124" s="32" customFormat="1" ht="14" customHeight="1" x14ac:dyDescent="0.25">
      <c r="A36" s="31"/>
      <c r="B36" s="88" t="s">
        <v>57</v>
      </c>
      <c r="C36" s="81">
        <f>'CCT 19-11_2024'!C36*1.02015</f>
        <v>97.934399999999982</v>
      </c>
      <c r="D36" s="81">
        <f>'CCT 19-11_2024'!D36*1.02015</f>
        <v>275.44049999999999</v>
      </c>
      <c r="E36" s="81">
        <f>'CCT 19-11_2024'!E36*1.02015</f>
        <v>982.40444999999988</v>
      </c>
      <c r="F36" s="81">
        <f>'CCT 19-11_2024'!F36*1.02015</f>
        <v>33.664949999999997</v>
      </c>
      <c r="G36" s="81">
        <f>'CCT 19-11_2024'!G36*1.02015</f>
        <v>47.947049999999997</v>
      </c>
      <c r="H36" s="81">
        <f>'CCT 19-11_2024'!H36*1.02015</f>
        <v>69.370199999999997</v>
      </c>
      <c r="I36" s="81">
        <f>'CCT 19-11_2024'!I36*1.02015</f>
        <v>609.02954999999997</v>
      </c>
      <c r="J36" s="81">
        <f>'CCT 19-11_2024'!J36*1.02015</f>
        <v>805.91849999999988</v>
      </c>
      <c r="K36" s="65"/>
      <c r="L36" s="72"/>
      <c r="M36" s="31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</row>
    <row r="37" spans="1:124" s="32" customFormat="1" ht="14" customHeight="1" x14ac:dyDescent="0.25">
      <c r="A37" s="31"/>
      <c r="B37" s="88" t="s">
        <v>58</v>
      </c>
      <c r="C37" s="81">
        <f>'CCT 19-11_2024'!C37*1.02015</f>
        <v>100.99484999999999</v>
      </c>
      <c r="D37" s="81">
        <f>'CCT 19-11_2024'!D37*1.02015</f>
        <v>281.56139999999999</v>
      </c>
      <c r="E37" s="81">
        <f>'CCT 19-11_2024'!E37*1.02015</f>
        <v>1006.8880499999999</v>
      </c>
      <c r="F37" s="81">
        <f>'CCT 19-11_2024'!F37*1.02015</f>
        <v>34.685099999999998</v>
      </c>
      <c r="G37" s="81">
        <f>'CCT 19-11_2024'!G37*1.02015</f>
        <v>48.967199999999991</v>
      </c>
      <c r="H37" s="81">
        <f>'CCT 19-11_2024'!H37*1.02015</f>
        <v>71.410499999999999</v>
      </c>
      <c r="I37" s="81">
        <f>'CCT 19-11_2024'!I37*1.02015</f>
        <v>624.33179999999993</v>
      </c>
      <c r="J37" s="81">
        <f>'CCT 19-11_2024'!J37*1.02015</f>
        <v>826.3214999999999</v>
      </c>
      <c r="K37" s="65"/>
      <c r="L37" s="72"/>
      <c r="M37" s="31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</row>
    <row r="38" spans="1:124" s="32" customFormat="1" ht="14" customHeight="1" x14ac:dyDescent="0.25">
      <c r="A38" s="31"/>
      <c r="B38" s="88" t="s">
        <v>59</v>
      </c>
      <c r="C38" s="81">
        <f>'CCT 19-11_2024'!C38*1.02015</f>
        <v>105.07544999999999</v>
      </c>
      <c r="D38" s="81">
        <f>'CCT 19-11_2024'!D38*1.02015</f>
        <v>293.80319999999995</v>
      </c>
      <c r="E38" s="81">
        <f>'CCT 19-11_2024'!E38*1.02015</f>
        <v>1047.6940499999998</v>
      </c>
      <c r="F38" s="81">
        <f>'CCT 19-11_2024'!F38*1.02015</f>
        <v>35.705249999999999</v>
      </c>
      <c r="G38" s="81">
        <f>'CCT 19-11_2024'!G38*1.02015</f>
        <v>51.007499999999993</v>
      </c>
      <c r="H38" s="81">
        <f>'CCT 19-11_2024'!H38*1.02015</f>
        <v>74.470949999999988</v>
      </c>
      <c r="I38" s="81">
        <f>'CCT 19-11_2024'!I38*1.02015</f>
        <v>649.8355499999999</v>
      </c>
      <c r="J38" s="81">
        <f>'CCT 19-11_2024'!J38*1.02015</f>
        <v>858.96629999999993</v>
      </c>
      <c r="K38" s="65"/>
      <c r="L38" s="72"/>
      <c r="M38" s="31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</row>
    <row r="39" spans="1:124" s="32" customFormat="1" ht="14" customHeight="1" x14ac:dyDescent="0.25">
      <c r="A39" s="31"/>
      <c r="B39" s="88" t="s">
        <v>60</v>
      </c>
      <c r="C39" s="81">
        <f>'CCT 19-11_2024'!C39*1.02015</f>
        <v>110.17619999999999</v>
      </c>
      <c r="D39" s="81">
        <f>'CCT 19-11_2024'!D39*1.02015</f>
        <v>310.12559999999996</v>
      </c>
      <c r="E39" s="81">
        <f>'CCT 19-11_2024'!E39*1.02015</f>
        <v>1108.9030499999999</v>
      </c>
      <c r="F39" s="81">
        <f>'CCT 19-11_2024'!F39*1.02015</f>
        <v>37.745549999999994</v>
      </c>
      <c r="G39" s="81">
        <f>'CCT 19-11_2024'!G39*1.02015</f>
        <v>54.067949999999996</v>
      </c>
      <c r="H39" s="81">
        <f>'CCT 19-11_2024'!H39*1.02015</f>
        <v>78.551549999999992</v>
      </c>
      <c r="I39" s="81">
        <f>'CCT 19-11_2024'!I39*1.02015</f>
        <v>686.56094999999993</v>
      </c>
      <c r="J39" s="81">
        <f>'CCT 19-11_2024'!J39*1.02015</f>
        <v>908.95364999999993</v>
      </c>
      <c r="K39" s="65"/>
      <c r="L39" s="72"/>
      <c r="M39" s="31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</row>
    <row r="40" spans="1:124" s="32" customFormat="1" ht="14" customHeight="1" x14ac:dyDescent="0.25">
      <c r="A40" s="31"/>
      <c r="B40" s="88" t="s">
        <v>61</v>
      </c>
      <c r="C40" s="81">
        <f>'CCT 19-11_2024'!C40*1.02015</f>
        <v>117.31724999999999</v>
      </c>
      <c r="D40" s="81">
        <f>'CCT 19-11_2024'!D40*1.02015</f>
        <v>327.46814999999998</v>
      </c>
      <c r="E40" s="81">
        <f>'CCT 19-11_2024'!E40*1.02015</f>
        <v>1170.11205</v>
      </c>
      <c r="F40" s="81">
        <f>'CCT 19-11_2024'!F40*1.02015</f>
        <v>39.785849999999996</v>
      </c>
      <c r="G40" s="81">
        <f>'CCT 19-11_2024'!G40*1.02015</f>
        <v>57.128399999999992</v>
      </c>
      <c r="H40" s="81">
        <f>'CCT 19-11_2024'!H40*1.02015</f>
        <v>82.632149999999996</v>
      </c>
      <c r="I40" s="81">
        <f>'CCT 19-11_2024'!I40*1.02015</f>
        <v>725.32664999999997</v>
      </c>
      <c r="J40" s="81">
        <f>'CCT 19-11_2024'!J40*1.02015</f>
        <v>958.94099999999992</v>
      </c>
      <c r="K40" s="65"/>
      <c r="L40" s="72"/>
      <c r="M40" s="31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</row>
    <row r="41" spans="1:124" s="32" customFormat="1" ht="14" customHeight="1" x14ac:dyDescent="0.25">
      <c r="A41" s="31"/>
      <c r="B41" s="88" t="s">
        <v>62</v>
      </c>
      <c r="C41" s="81">
        <f>'CCT 19-11_2024'!C41*1.02015</f>
        <v>123.43814999999999</v>
      </c>
      <c r="D41" s="81">
        <f>'CCT 19-11_2024'!D41*1.02015</f>
        <v>343.79054999999994</v>
      </c>
      <c r="E41" s="81">
        <f>'CCT 19-11_2024'!E41*1.02015</f>
        <v>1230.3009</v>
      </c>
      <c r="F41" s="81">
        <f>'CCT 19-11_2024'!F41*1.02015</f>
        <v>41.826149999999998</v>
      </c>
      <c r="G41" s="81">
        <f>'CCT 19-11_2024'!G41*1.02015</f>
        <v>60.188849999999995</v>
      </c>
      <c r="H41" s="81">
        <f>'CCT 19-11_2024'!H41*1.02015</f>
        <v>86.712749999999986</v>
      </c>
      <c r="I41" s="81">
        <f>'CCT 19-11_2024'!I41*1.02015</f>
        <v>762.05204999999989</v>
      </c>
      <c r="J41" s="81">
        <f>'CCT 19-11_2024'!J41*1.02015</f>
        <v>1008.9283499999999</v>
      </c>
      <c r="K41" s="65"/>
      <c r="L41" s="72"/>
      <c r="M41" s="3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</row>
    <row r="42" spans="1:124" s="32" customFormat="1" ht="14" customHeight="1" x14ac:dyDescent="0.25">
      <c r="A42" s="31"/>
      <c r="B42" s="88" t="s">
        <v>63</v>
      </c>
      <c r="C42" s="81">
        <f>'CCT 19-11_2024'!C42*1.02015</f>
        <v>128.53889999999998</v>
      </c>
      <c r="D42" s="81">
        <f>'CCT 19-11_2024'!D42*1.02015</f>
        <v>362.15324999999996</v>
      </c>
      <c r="E42" s="81">
        <f>'CCT 19-11_2024'!E42*1.02015</f>
        <v>1291.5098999999998</v>
      </c>
      <c r="F42" s="81">
        <f>'CCT 19-11_2024'!F42*1.02015</f>
        <v>43.866449999999993</v>
      </c>
      <c r="G42" s="81">
        <f>'CCT 19-11_2024'!G42*1.02015</f>
        <v>63.249299999999991</v>
      </c>
      <c r="H42" s="81">
        <f>'CCT 19-11_2024'!H42*1.02015</f>
        <v>91.813499999999991</v>
      </c>
      <c r="I42" s="81">
        <f>'CCT 19-11_2024'!I42*1.02015</f>
        <v>800.81774999999993</v>
      </c>
      <c r="J42" s="81">
        <f>'CCT 19-11_2024'!J42*1.02015</f>
        <v>1058.9156999999998</v>
      </c>
      <c r="K42" s="65"/>
      <c r="L42" s="72"/>
      <c r="M42" s="31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</row>
    <row r="43" spans="1:124" s="32" customFormat="1" ht="14" customHeight="1" x14ac:dyDescent="0.25">
      <c r="A43" s="31"/>
      <c r="B43" s="88" t="s">
        <v>64</v>
      </c>
      <c r="C43" s="81">
        <f>'CCT 19-11_2024'!C43*1.02015</f>
        <v>135.67994999999999</v>
      </c>
      <c r="D43" s="81">
        <f>'CCT 19-11_2024'!D43*1.02015</f>
        <v>378.47564999999997</v>
      </c>
      <c r="E43" s="81">
        <f>'CCT 19-11_2024'!E43*1.02015</f>
        <v>1351.6987499999998</v>
      </c>
      <c r="F43" s="81">
        <f>'CCT 19-11_2024'!F43*1.02015</f>
        <v>45.906749999999995</v>
      </c>
      <c r="G43" s="81">
        <f>'CCT 19-11_2024'!G43*1.02015</f>
        <v>66.309749999999994</v>
      </c>
      <c r="H43" s="81">
        <f>'CCT 19-11_2024'!H43*1.02015</f>
        <v>95.894099999999995</v>
      </c>
      <c r="I43" s="81">
        <f>'CCT 19-11_2024'!I43*1.02015</f>
        <v>837.54314999999986</v>
      </c>
      <c r="J43" s="81">
        <f>'CCT 19-11_2024'!J43*1.02015</f>
        <v>1108.9030499999999</v>
      </c>
      <c r="K43" s="65"/>
      <c r="L43" s="72"/>
      <c r="M43" s="31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</row>
    <row r="44" spans="1:124" s="32" customFormat="1" ht="14" customHeight="1" x14ac:dyDescent="0.25">
      <c r="A44" s="31"/>
      <c r="B44" s="88" t="s">
        <v>65</v>
      </c>
      <c r="C44" s="81">
        <f>'CCT 19-11_2024'!C44*1.02015</f>
        <v>141.80085</v>
      </c>
      <c r="D44" s="81">
        <f>'CCT 19-11_2024'!D44*1.02015</f>
        <v>395.81819999999993</v>
      </c>
      <c r="E44" s="81">
        <f>'CCT 19-11_2024'!E44*1.02015</f>
        <v>1412.9077499999999</v>
      </c>
      <c r="F44" s="81">
        <f>'CCT 19-11_2024'!F44*1.02015</f>
        <v>47.947049999999997</v>
      </c>
      <c r="G44" s="81">
        <f>'CCT 19-11_2024'!G44*1.02015</f>
        <v>69.370199999999997</v>
      </c>
      <c r="H44" s="81">
        <f>'CCT 19-11_2024'!H44*1.02015</f>
        <v>99.974699999999984</v>
      </c>
      <c r="I44" s="81">
        <f>'CCT 19-11_2024'!I44*1.02015</f>
        <v>876.30884999999989</v>
      </c>
      <c r="J44" s="81">
        <f>'CCT 19-11_2024'!J44*1.02015</f>
        <v>1158.8903999999998</v>
      </c>
      <c r="K44" s="65"/>
      <c r="L44" s="72"/>
      <c r="M44" s="31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</row>
    <row r="45" spans="1:124" s="32" customFormat="1" ht="14" customHeight="1" x14ac:dyDescent="0.25">
      <c r="A45" s="31"/>
      <c r="B45" s="88" t="s">
        <v>66</v>
      </c>
      <c r="C45" s="81">
        <f>'CCT 19-11_2024'!C45*1.02015</f>
        <v>145.88144999999997</v>
      </c>
      <c r="D45" s="81">
        <f>'CCT 19-11_2024'!D45*1.02015</f>
        <v>408.05999999999995</v>
      </c>
      <c r="E45" s="81">
        <f>'CCT 19-11_2024'!E45*1.02015</f>
        <v>1455.7540499999998</v>
      </c>
      <c r="F45" s="81">
        <f>'CCT 19-11_2024'!F45*1.02015</f>
        <v>49.987349999999992</v>
      </c>
      <c r="G45" s="81">
        <f>'CCT 19-11_2024'!G45*1.02015</f>
        <v>71.410499999999999</v>
      </c>
      <c r="H45" s="81">
        <f>'CCT 19-11_2024'!H45*1.02015</f>
        <v>103.03514999999999</v>
      </c>
      <c r="I45" s="81">
        <f>'CCT 19-11_2024'!I45*1.02015</f>
        <v>902.83274999999992</v>
      </c>
      <c r="J45" s="81">
        <f>'CCT 19-11_2024'!J45*1.02015</f>
        <v>1193.5754999999999</v>
      </c>
      <c r="K45" s="65"/>
      <c r="L45" s="72"/>
      <c r="M45" s="31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</row>
    <row r="46" spans="1:124" s="32" customFormat="1" ht="14" customHeight="1" x14ac:dyDescent="0.25">
      <c r="A46" s="31"/>
      <c r="B46" s="88" t="s">
        <v>67</v>
      </c>
      <c r="C46" s="81">
        <f>'CCT 19-11_2024'!C46*1.02015</f>
        <v>149.96204999999998</v>
      </c>
      <c r="D46" s="81">
        <f>'CCT 19-11_2024'!D46*1.02015</f>
        <v>419.28164999999996</v>
      </c>
      <c r="E46" s="81">
        <f>'CCT 19-11_2024'!E46*1.02015</f>
        <v>1499.6204999999998</v>
      </c>
      <c r="F46" s="81">
        <f>'CCT 19-11_2024'!F46*1.02015</f>
        <v>51.007499999999993</v>
      </c>
      <c r="G46" s="81">
        <f>'CCT 19-11_2024'!G46*1.02015</f>
        <v>73.450799999999987</v>
      </c>
      <c r="H46" s="81">
        <f>'CCT 19-11_2024'!H46*1.02015</f>
        <v>106.09559999999999</v>
      </c>
      <c r="I46" s="81">
        <f>'CCT 19-11_2024'!I46*1.02015</f>
        <v>929.35664999999995</v>
      </c>
      <c r="J46" s="81">
        <f>'CCT 19-11_2024'!J46*1.02015</f>
        <v>1230.3009</v>
      </c>
      <c r="K46" s="65"/>
      <c r="L46" s="72"/>
      <c r="M46" s="31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</row>
    <row r="47" spans="1:124" s="32" customFormat="1" ht="14" customHeight="1" x14ac:dyDescent="0.25">
      <c r="A47" s="31"/>
      <c r="B47" s="88" t="s">
        <v>68</v>
      </c>
      <c r="C47" s="81">
        <f>'CCT 19-11_2024'!C47*1.02015</f>
        <v>154.04264999999998</v>
      </c>
      <c r="D47" s="81">
        <f>'CCT 19-11_2024'!D47*1.02015</f>
        <v>432.54359999999997</v>
      </c>
      <c r="E47" s="81">
        <f>'CCT 19-11_2024'!E47*1.02015</f>
        <v>1542.4667999999999</v>
      </c>
      <c r="F47" s="81">
        <f>'CCT 19-11_2024'!F47*1.02015</f>
        <v>53.047799999999995</v>
      </c>
      <c r="G47" s="81">
        <f>'CCT 19-11_2024'!G47*1.02015</f>
        <v>75.491099999999989</v>
      </c>
      <c r="H47" s="81">
        <f>'CCT 19-11_2024'!H47*1.02015</f>
        <v>110.17619999999999</v>
      </c>
      <c r="I47" s="81">
        <f>'CCT 19-11_2024'!I47*1.02015</f>
        <v>956.90069999999992</v>
      </c>
      <c r="J47" s="81">
        <f>'CCT 19-11_2024'!J47*1.02015</f>
        <v>1264.9859999999999</v>
      </c>
      <c r="K47" s="65"/>
      <c r="L47" s="72"/>
      <c r="M47" s="31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</row>
    <row r="48" spans="1:124" s="32" customFormat="1" ht="14" customHeight="1" x14ac:dyDescent="0.25">
      <c r="A48" s="31"/>
      <c r="B48" s="88" t="s">
        <v>69</v>
      </c>
      <c r="C48" s="81">
        <f>'CCT 19-11_2024'!C48*1.02015</f>
        <v>160.16354999999999</v>
      </c>
      <c r="D48" s="81">
        <f>'CCT 19-11_2024'!D48*1.02015</f>
        <v>447.84584999999993</v>
      </c>
      <c r="E48" s="81">
        <f>'CCT 19-11_2024'!E48*1.02015</f>
        <v>1600.6153499999998</v>
      </c>
      <c r="F48" s="81">
        <f>'CCT 19-11_2024'!F48*1.02015</f>
        <v>55.088099999999997</v>
      </c>
      <c r="G48" s="81">
        <f>'CCT 19-11_2024'!G48*1.02015</f>
        <v>78.551549999999992</v>
      </c>
      <c r="H48" s="81">
        <f>'CCT 19-11_2024'!H48*1.02015</f>
        <v>113.23664999999998</v>
      </c>
      <c r="I48" s="81">
        <f>'CCT 19-11_2024'!I48*1.02015</f>
        <v>992.60594999999989</v>
      </c>
      <c r="J48" s="81">
        <f>'CCT 19-11_2024'!J48*1.02015</f>
        <v>1312.9330499999999</v>
      </c>
      <c r="K48" s="65"/>
      <c r="L48" s="72"/>
      <c r="M48" s="31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</row>
    <row r="49" spans="1:124" s="32" customFormat="1" ht="14" customHeight="1" x14ac:dyDescent="0.25">
      <c r="A49" s="31"/>
      <c r="B49" s="88" t="s">
        <v>70</v>
      </c>
      <c r="C49" s="81">
        <f>'CCT 19-11_2024'!C49*1.02015</f>
        <v>167.30459999999999</v>
      </c>
      <c r="D49" s="81">
        <f>'CCT 19-11_2024'!D49*1.02015</f>
        <v>468.24884999999995</v>
      </c>
      <c r="E49" s="81">
        <f>'CCT 19-11_2024'!E49*1.02015</f>
        <v>1673.0459999999998</v>
      </c>
      <c r="F49" s="81">
        <f>'CCT 19-11_2024'!F49*1.02015</f>
        <v>57.128399999999992</v>
      </c>
      <c r="G49" s="81">
        <f>'CCT 19-11_2024'!G49*1.02015</f>
        <v>81.611999999999995</v>
      </c>
      <c r="H49" s="81">
        <f>'CCT 19-11_2024'!H49*1.02015</f>
        <v>118.33739999999999</v>
      </c>
      <c r="I49" s="81">
        <f>'CCT 19-11_2024'!I49*1.02015</f>
        <v>1037.4925499999999</v>
      </c>
      <c r="J49" s="81">
        <f>'CCT 19-11_2024'!J49*1.02015</f>
        <v>1372.1017499999998</v>
      </c>
      <c r="K49" s="65"/>
      <c r="L49" s="72"/>
      <c r="M49" s="31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</row>
    <row r="50" spans="1:124" s="32" customFormat="1" ht="14" customHeight="1" x14ac:dyDescent="0.25">
      <c r="A50" s="31"/>
      <c r="B50" s="88" t="s">
        <v>71</v>
      </c>
      <c r="C50" s="81">
        <f>'CCT 19-11_2024'!C50*1.02015</f>
        <v>174.44564999999997</v>
      </c>
      <c r="D50" s="81">
        <f>'CCT 19-11_2024'!D50*1.02015</f>
        <v>488.65184999999997</v>
      </c>
      <c r="E50" s="81">
        <f>'CCT 19-11_2024'!E50*1.02015</f>
        <v>1744.4564999999998</v>
      </c>
      <c r="F50" s="81">
        <f>'CCT 19-11_2024'!F50*1.02015</f>
        <v>59.168699999999994</v>
      </c>
      <c r="G50" s="81">
        <f>'CCT 19-11_2024'!G50*1.02015</f>
        <v>85.692599999999985</v>
      </c>
      <c r="H50" s="81">
        <f>'CCT 19-11_2024'!H50*1.02015</f>
        <v>123.43814999999999</v>
      </c>
      <c r="I50" s="81">
        <f>'CCT 19-11_2024'!I50*1.02015</f>
        <v>1081.3589999999999</v>
      </c>
      <c r="J50" s="81">
        <f>'CCT 19-11_2024'!J50*1.02015</f>
        <v>1431.2704499999998</v>
      </c>
      <c r="K50" s="65"/>
      <c r="L50" s="72"/>
      <c r="M50" s="31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</row>
    <row r="51" spans="1:124" s="32" customFormat="1" ht="14" customHeight="1" x14ac:dyDescent="0.25">
      <c r="A51" s="31"/>
      <c r="B51" s="88" t="s">
        <v>72</v>
      </c>
      <c r="C51" s="81">
        <f>'CCT 19-11_2024'!C51*1.02015</f>
        <v>181.58669999999998</v>
      </c>
      <c r="D51" s="81">
        <f>'CCT 19-11_2024'!D51*1.02015</f>
        <v>509.05484999999993</v>
      </c>
      <c r="E51" s="81">
        <f>'CCT 19-11_2024'!E51*1.02015</f>
        <v>1816.8871499999998</v>
      </c>
      <c r="F51" s="81">
        <f>'CCT 19-11_2024'!F51*1.02015</f>
        <v>62.22914999999999</v>
      </c>
      <c r="G51" s="81">
        <f>'CCT 19-11_2024'!G51*1.02015</f>
        <v>89.773199999999989</v>
      </c>
      <c r="H51" s="81">
        <f>'CCT 19-11_2024'!H51*1.02015</f>
        <v>128.53889999999998</v>
      </c>
      <c r="I51" s="81">
        <f>'CCT 19-11_2024'!I51*1.02015</f>
        <v>1126.2456</v>
      </c>
      <c r="J51" s="81">
        <f>'CCT 19-11_2024'!J51*1.02015</f>
        <v>1489.4189999999999</v>
      </c>
      <c r="K51" s="65"/>
      <c r="L51" s="72"/>
      <c r="M51" s="3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</row>
    <row r="52" spans="1:124" s="32" customFormat="1" ht="14" customHeight="1" x14ac:dyDescent="0.25">
      <c r="A52" s="31"/>
      <c r="B52" s="88" t="s">
        <v>73</v>
      </c>
      <c r="C52" s="81">
        <f>'CCT 19-11_2024'!C52*1.02015</f>
        <v>188.72774999999999</v>
      </c>
      <c r="D52" s="81">
        <f>'CCT 19-11_2024'!D52*1.02015</f>
        <v>528.43769999999995</v>
      </c>
      <c r="E52" s="81">
        <f>'CCT 19-11_2024'!E52*1.02015</f>
        <v>1889.3177999999998</v>
      </c>
      <c r="F52" s="81">
        <f>'CCT 19-11_2024'!F52*1.02015</f>
        <v>64.269449999999992</v>
      </c>
      <c r="G52" s="81">
        <f>'CCT 19-11_2024'!G52*1.02015</f>
        <v>91.813499999999991</v>
      </c>
      <c r="H52" s="81">
        <f>'CCT 19-11_2024'!H52*1.02015</f>
        <v>133.63964999999999</v>
      </c>
      <c r="I52" s="81">
        <f>'CCT 19-11_2024'!I52*1.02015</f>
        <v>1171.1321999999998</v>
      </c>
      <c r="J52" s="81">
        <f>'CCT 19-11_2024'!J52*1.02015</f>
        <v>1549.6078499999999</v>
      </c>
      <c r="K52" s="65"/>
      <c r="L52" s="72"/>
      <c r="M52" s="31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</row>
    <row r="53" spans="1:124" s="32" customFormat="1" ht="14" customHeight="1" x14ac:dyDescent="0.25">
      <c r="A53" s="31"/>
      <c r="B53" s="88" t="s">
        <v>74</v>
      </c>
      <c r="C53" s="81">
        <f>'CCT 19-11_2024'!C53*1.02015</f>
        <v>195.86879999999996</v>
      </c>
      <c r="D53" s="81">
        <f>'CCT 19-11_2024'!D53*1.02015</f>
        <v>549.86084999999991</v>
      </c>
      <c r="E53" s="81">
        <f>'CCT 19-11_2024'!E53*1.02015</f>
        <v>1961.7484499999998</v>
      </c>
      <c r="F53" s="81">
        <f>'CCT 19-11_2024'!F53*1.02015</f>
        <v>66.309749999999994</v>
      </c>
      <c r="G53" s="81">
        <f>'CCT 19-11_2024'!G53*1.02015</f>
        <v>95.894099999999995</v>
      </c>
      <c r="H53" s="81">
        <f>'CCT 19-11_2024'!H53*1.02015</f>
        <v>138.74039999999999</v>
      </c>
      <c r="I53" s="81">
        <f>'CCT 19-11_2024'!I53*1.02015</f>
        <v>1216.0187999999998</v>
      </c>
      <c r="J53" s="81">
        <f>'CCT 19-11_2024'!J53*1.02015</f>
        <v>1608.7765499999998</v>
      </c>
      <c r="K53" s="65"/>
      <c r="L53" s="72"/>
      <c r="M53" s="31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</row>
    <row r="54" spans="1:124" s="32" customFormat="1" ht="14" customHeight="1" x14ac:dyDescent="0.25">
      <c r="A54" s="31"/>
      <c r="B54" s="88" t="s">
        <v>75</v>
      </c>
      <c r="C54" s="81">
        <f>'CCT 19-11_2024'!C54*1.02015</f>
        <v>204.02999999999997</v>
      </c>
      <c r="D54" s="81">
        <f>'CCT 19-11_2024'!D54*1.02015</f>
        <v>569.24369999999999</v>
      </c>
      <c r="E54" s="81">
        <f>'CCT 19-11_2024'!E54*1.02015</f>
        <v>2034.1790999999998</v>
      </c>
      <c r="F54" s="81">
        <f>'CCT 19-11_2024'!F54*1.02015</f>
        <v>69.370199999999997</v>
      </c>
      <c r="G54" s="81">
        <f>'CCT 19-11_2024'!G54*1.02015</f>
        <v>99.974699999999984</v>
      </c>
      <c r="H54" s="81">
        <f>'CCT 19-11_2024'!H54*1.02015</f>
        <v>143.84114999999997</v>
      </c>
      <c r="I54" s="81">
        <f>'CCT 19-11_2024'!I54*1.02015</f>
        <v>1260.9053999999999</v>
      </c>
      <c r="J54" s="81">
        <f>'CCT 19-11_2024'!J54*1.02015</f>
        <v>1667.9452499999998</v>
      </c>
      <c r="K54" s="65"/>
      <c r="L54" s="72"/>
      <c r="M54" s="31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</row>
    <row r="55" spans="1:124" s="32" customFormat="1" ht="14" customHeight="1" x14ac:dyDescent="0.25">
      <c r="A55" s="31"/>
      <c r="B55" s="88" t="s">
        <v>76</v>
      </c>
      <c r="C55" s="81">
        <f>'CCT 19-11_2024'!C55*1.02015</f>
        <v>211.17104999999998</v>
      </c>
      <c r="D55" s="81">
        <f>'CCT 19-11_2024'!D55*1.02015</f>
        <v>589.6466999999999</v>
      </c>
      <c r="E55" s="81">
        <f>'CCT 19-11_2024'!E55*1.02015</f>
        <v>2105.5895999999998</v>
      </c>
      <c r="F55" s="81">
        <f>'CCT 19-11_2024'!F55*1.02015</f>
        <v>71.410499999999999</v>
      </c>
      <c r="G55" s="81">
        <f>'CCT 19-11_2024'!G55*1.02015</f>
        <v>103.03514999999999</v>
      </c>
      <c r="H55" s="81">
        <f>'CCT 19-11_2024'!H55*1.02015</f>
        <v>148.94189999999998</v>
      </c>
      <c r="I55" s="81">
        <f>'CCT 19-11_2024'!I55*1.02015</f>
        <v>1305.7919999999999</v>
      </c>
      <c r="J55" s="81">
        <f>'CCT 19-11_2024'!J55*1.02015</f>
        <v>1727.1139499999997</v>
      </c>
      <c r="K55" s="65"/>
      <c r="L55" s="72"/>
      <c r="M55" s="31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</row>
    <row r="56" spans="1:124" s="32" customFormat="1" ht="14" customHeight="1" x14ac:dyDescent="0.25">
      <c r="A56" s="31"/>
      <c r="B56" s="88" t="s">
        <v>77</v>
      </c>
      <c r="C56" s="81">
        <f>'CCT 19-11_2024'!C56*1.02015</f>
        <v>217.29194999999999</v>
      </c>
      <c r="D56" s="81">
        <f>'CCT 19-11_2024'!D56*1.02015</f>
        <v>610.04969999999992</v>
      </c>
      <c r="E56" s="81">
        <f>'CCT 19-11_2024'!E56*1.02015</f>
        <v>2178.0202499999996</v>
      </c>
      <c r="F56" s="81">
        <f>'CCT 19-11_2024'!F56*1.02015</f>
        <v>74.470949999999988</v>
      </c>
      <c r="G56" s="81">
        <f>'CCT 19-11_2024'!G56*1.02015</f>
        <v>107.11574999999999</v>
      </c>
      <c r="H56" s="81">
        <f>'CCT 19-11_2024'!H56*1.02015</f>
        <v>154.04264999999998</v>
      </c>
      <c r="I56" s="81">
        <f>'CCT 19-11_2024'!I56*1.02015</f>
        <v>1350.6786</v>
      </c>
      <c r="J56" s="81">
        <f>'CCT 19-11_2024'!J56*1.02015</f>
        <v>1786.2826499999999</v>
      </c>
      <c r="K56" s="65"/>
      <c r="L56" s="72"/>
      <c r="M56" s="31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</row>
    <row r="57" spans="1:124" s="32" customFormat="1" ht="14" customHeight="1" x14ac:dyDescent="0.25">
      <c r="A57" s="31"/>
      <c r="B57" s="88" t="s">
        <v>78</v>
      </c>
      <c r="C57" s="81">
        <f>'CCT 19-11_2024'!C57*1.02015</f>
        <v>224.43299999999996</v>
      </c>
      <c r="D57" s="81">
        <f>'CCT 19-11_2024'!D57*1.02015</f>
        <v>629.43254999999988</v>
      </c>
      <c r="E57" s="81">
        <f>'CCT 19-11_2024'!E57*1.02015</f>
        <v>2250.4508999999998</v>
      </c>
      <c r="F57" s="81">
        <f>'CCT 19-11_2024'!F57*1.02015</f>
        <v>76.51124999999999</v>
      </c>
      <c r="G57" s="81">
        <f>'CCT 19-11_2024'!G57*1.02015</f>
        <v>110.17619999999999</v>
      </c>
      <c r="H57" s="81">
        <f>'CCT 19-11_2024'!H57*1.02015</f>
        <v>160.16354999999999</v>
      </c>
      <c r="I57" s="81">
        <f>'CCT 19-11_2024'!I57*1.02015</f>
        <v>1395.5651999999998</v>
      </c>
      <c r="J57" s="81">
        <f>'CCT 19-11_2024'!J57*1.02015</f>
        <v>1845.4513499999998</v>
      </c>
      <c r="K57" s="65"/>
      <c r="L57" s="72"/>
      <c r="M57" s="31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</row>
    <row r="58" spans="1:124" s="32" customFormat="1" ht="14" customHeight="1" x14ac:dyDescent="0.25">
      <c r="A58" s="31"/>
      <c r="B58" s="88" t="s">
        <v>79</v>
      </c>
      <c r="C58" s="81">
        <f>'CCT 19-11_2024'!C58*1.02015</f>
        <v>232.59419999999997</v>
      </c>
      <c r="D58" s="81">
        <f>'CCT 19-11_2024'!D58*1.02015</f>
        <v>650.85569999999996</v>
      </c>
      <c r="E58" s="81">
        <f>'CCT 19-11_2024'!E58*1.02015</f>
        <v>2322.8815499999996</v>
      </c>
      <c r="F58" s="81">
        <f>'CCT 19-11_2024'!F58*1.02015</f>
        <v>79.571699999999993</v>
      </c>
      <c r="G58" s="81">
        <f>'CCT 19-11_2024'!G58*1.02015</f>
        <v>113.23664999999998</v>
      </c>
      <c r="H58" s="81">
        <f>'CCT 19-11_2024'!H58*1.02015</f>
        <v>165.26429999999999</v>
      </c>
      <c r="I58" s="81">
        <f>'CCT 19-11_2024'!I58*1.02015</f>
        <v>1440.4517999999998</v>
      </c>
      <c r="J58" s="81">
        <f>'CCT 19-11_2024'!J58*1.02015</f>
        <v>1904.6200499999998</v>
      </c>
      <c r="K58" s="65"/>
      <c r="L58" s="72"/>
      <c r="M58" s="31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</row>
    <row r="59" spans="1:124" s="32" customFormat="1" ht="14" customHeight="1" x14ac:dyDescent="0.25">
      <c r="A59" s="31"/>
      <c r="B59" s="88" t="s">
        <v>80</v>
      </c>
      <c r="C59" s="81">
        <f>'CCT 19-11_2024'!C59*1.02015</f>
        <v>239.73524999999998</v>
      </c>
      <c r="D59" s="81">
        <f>'CCT 19-11_2024'!D59*1.02015</f>
        <v>670.23854999999992</v>
      </c>
      <c r="E59" s="81">
        <f>'CCT 19-11_2024'!E59*1.02015</f>
        <v>2395.3121999999998</v>
      </c>
      <c r="F59" s="81">
        <f>'CCT 19-11_2024'!F59*1.02015</f>
        <v>81.611999999999995</v>
      </c>
      <c r="G59" s="81">
        <f>'CCT 19-11_2024'!G59*1.02015</f>
        <v>117.31724999999999</v>
      </c>
      <c r="H59" s="81">
        <f>'CCT 19-11_2024'!H59*1.02015</f>
        <v>170.36504999999997</v>
      </c>
      <c r="I59" s="81">
        <f>'CCT 19-11_2024'!I59*1.02015</f>
        <v>1484.3182499999998</v>
      </c>
      <c r="J59" s="81">
        <f>'CCT 19-11_2024'!J59*1.02015</f>
        <v>1963.7887499999997</v>
      </c>
      <c r="K59" s="65"/>
      <c r="L59" s="72"/>
      <c r="M59" s="31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</row>
    <row r="60" spans="1:124" s="32" customFormat="1" ht="14" customHeight="1" x14ac:dyDescent="0.25">
      <c r="A60" s="31"/>
      <c r="B60" s="88" t="s">
        <v>81</v>
      </c>
      <c r="C60" s="81">
        <f>'CCT 19-11_2024'!C60*1.02015</f>
        <v>246.87629999999999</v>
      </c>
      <c r="D60" s="81">
        <f>'CCT 19-11_2024'!D60*1.02015</f>
        <v>690.64154999999994</v>
      </c>
      <c r="E60" s="81">
        <f>'CCT 19-11_2024'!E60*1.02015</f>
        <v>2466.7226999999998</v>
      </c>
      <c r="F60" s="81">
        <f>'CCT 19-11_2024'!F60*1.02015</f>
        <v>84.672449999999998</v>
      </c>
      <c r="G60" s="81">
        <f>'CCT 19-11_2024'!G60*1.02015</f>
        <v>120.37769999999999</v>
      </c>
      <c r="H60" s="81">
        <f>'CCT 19-11_2024'!H60*1.02015</f>
        <v>175.46579999999997</v>
      </c>
      <c r="I60" s="81">
        <f>'CCT 19-11_2024'!I60*1.02015</f>
        <v>1529.2048499999999</v>
      </c>
      <c r="J60" s="81">
        <f>'CCT 19-11_2024'!J60*1.02015</f>
        <v>2022.9574499999999</v>
      </c>
      <c r="K60" s="65"/>
      <c r="L60" s="72"/>
      <c r="M60" s="31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</row>
    <row r="61" spans="1:124" s="32" customFormat="1" ht="14" customHeight="1" x14ac:dyDescent="0.25">
      <c r="A61" s="31"/>
      <c r="B61" s="88" t="s">
        <v>82</v>
      </c>
      <c r="C61" s="81">
        <f>'CCT 19-11_2024'!C61*1.02015</f>
        <v>254.01734999999996</v>
      </c>
      <c r="D61" s="81">
        <f>'CCT 19-11_2024'!D61*1.02015</f>
        <v>711.04454999999996</v>
      </c>
      <c r="E61" s="81">
        <f>'CCT 19-11_2024'!E61*1.02015</f>
        <v>2539.1533499999996</v>
      </c>
      <c r="F61" s="81">
        <f>'CCT 19-11_2024'!F61*1.02015</f>
        <v>86.712749999999986</v>
      </c>
      <c r="G61" s="81">
        <f>'CCT 19-11_2024'!G61*1.02015</f>
        <v>124.45829999999998</v>
      </c>
      <c r="H61" s="81">
        <f>'CCT 19-11_2024'!H61*1.02015</f>
        <v>180.56654999999998</v>
      </c>
      <c r="I61" s="81">
        <f>'CCT 19-11_2024'!I61*1.02015</f>
        <v>1574.0914499999999</v>
      </c>
      <c r="J61" s="81">
        <f>'CCT 19-11_2024'!J61*1.02015</f>
        <v>2082.1261499999996</v>
      </c>
      <c r="K61" s="65"/>
      <c r="L61" s="72"/>
      <c r="M61" s="3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</row>
    <row r="62" spans="1:124" s="32" customFormat="1" ht="14" customHeight="1" x14ac:dyDescent="0.25">
      <c r="A62" s="31"/>
      <c r="B62" s="88" t="s">
        <v>83</v>
      </c>
      <c r="C62" s="81">
        <f>'CCT 19-11_2024'!C62*1.02015</f>
        <v>261.15839999999997</v>
      </c>
      <c r="D62" s="81">
        <f>'CCT 19-11_2024'!D62*1.02015</f>
        <v>731.44754999999986</v>
      </c>
      <c r="E62" s="81">
        <f>'CCT 19-11_2024'!E62*1.02015</f>
        <v>2611.5839999999998</v>
      </c>
      <c r="F62" s="81">
        <f>'CCT 19-11_2024'!F62*1.02015</f>
        <v>89.773199999999989</v>
      </c>
      <c r="G62" s="81">
        <f>'CCT 19-11_2024'!G62*1.02015</f>
        <v>128.53889999999998</v>
      </c>
      <c r="H62" s="81">
        <f>'CCT 19-11_2024'!H62*1.02015</f>
        <v>185.66729999999998</v>
      </c>
      <c r="I62" s="81">
        <f>'CCT 19-11_2024'!I62*1.02015</f>
        <v>1618.9780499999999</v>
      </c>
      <c r="J62" s="81">
        <f>'CCT 19-11_2024'!J62*1.02015</f>
        <v>2141.2948499999998</v>
      </c>
      <c r="K62" s="65"/>
      <c r="L62" s="72"/>
      <c r="M62" s="31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</row>
    <row r="63" spans="1:124" s="32" customFormat="1" ht="14" customHeight="1" x14ac:dyDescent="0.25">
      <c r="A63" s="31"/>
      <c r="B63" s="88" t="s">
        <v>84</v>
      </c>
      <c r="C63" s="81">
        <f>'CCT 19-11_2024'!C63*1.02015</f>
        <v>268.29944999999998</v>
      </c>
      <c r="D63" s="81">
        <f>'CCT 19-11_2024'!D63*1.02015</f>
        <v>751.85054999999988</v>
      </c>
      <c r="E63" s="81">
        <f>'CCT 19-11_2024'!E63*1.02015</f>
        <v>2684.0146499999996</v>
      </c>
      <c r="F63" s="81">
        <f>'CCT 19-11_2024'!F63*1.02015</f>
        <v>91.813499999999991</v>
      </c>
      <c r="G63" s="81">
        <f>'CCT 19-11_2024'!G63*1.02015</f>
        <v>131.59934999999999</v>
      </c>
      <c r="H63" s="81">
        <f>'CCT 19-11_2024'!H63*1.02015</f>
        <v>190.76804999999999</v>
      </c>
      <c r="I63" s="81">
        <f>'CCT 19-11_2024'!I63*1.02015</f>
        <v>1663.8646499999998</v>
      </c>
      <c r="J63" s="81">
        <f>'CCT 19-11_2024'!J63*1.02015</f>
        <v>2200.4635499999999</v>
      </c>
      <c r="K63" s="65"/>
      <c r="L63" s="72"/>
      <c r="M63" s="31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</row>
    <row r="64" spans="1:124" s="32" customFormat="1" ht="14" customHeight="1" x14ac:dyDescent="0.25">
      <c r="A64" s="31"/>
      <c r="B64" s="88" t="s">
        <v>85</v>
      </c>
      <c r="C64" s="81">
        <f>'CCT 19-11_2024'!C64*1.02015</f>
        <v>275.44049999999999</v>
      </c>
      <c r="D64" s="81">
        <f>'CCT 19-11_2024'!D64*1.02015</f>
        <v>771.23339999999996</v>
      </c>
      <c r="E64" s="81">
        <f>'CCT 19-11_2024'!E64*1.02015</f>
        <v>2755.4251499999996</v>
      </c>
      <c r="F64" s="81">
        <f>'CCT 19-11_2024'!F64*1.02015</f>
        <v>93.853799999999993</v>
      </c>
      <c r="G64" s="81">
        <f>'CCT 19-11_2024'!G64*1.02015</f>
        <v>134.65979999999999</v>
      </c>
      <c r="H64" s="81">
        <f>'CCT 19-11_2024'!H64*1.02015</f>
        <v>195.86879999999996</v>
      </c>
      <c r="I64" s="81">
        <f>'CCT 19-11_2024'!I64*1.02015</f>
        <v>1708.7512499999998</v>
      </c>
      <c r="J64" s="81">
        <f>'CCT 19-11_2024'!J64*1.02015</f>
        <v>2259.6322499999997</v>
      </c>
      <c r="K64" s="65"/>
      <c r="L64" s="72"/>
      <c r="M64" s="31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</row>
    <row r="65" spans="1:124" s="32" customFormat="1" ht="14" customHeight="1" x14ac:dyDescent="0.25">
      <c r="A65" s="31"/>
      <c r="B65" s="88" t="s">
        <v>110</v>
      </c>
      <c r="C65" s="81">
        <f>'CCT 19-11_2024'!C65*1.02015</f>
        <v>285.642</v>
      </c>
      <c r="D65" s="81">
        <f>'CCT 19-11_2024'!D65*1.02015</f>
        <v>799.79759999999987</v>
      </c>
      <c r="E65" s="81">
        <f>'CCT 19-11_2024'!E65*1.02015</f>
        <v>2856.4199999999996</v>
      </c>
      <c r="F65" s="81">
        <f>'CCT 19-11_2024'!F65*1.02015</f>
        <v>96.914249999999996</v>
      </c>
      <c r="G65" s="81">
        <f>'CCT 19-11_2024'!G65*1.02015</f>
        <v>139.76054999999999</v>
      </c>
      <c r="H65" s="81">
        <f>'CCT 19-11_2024'!H65*1.02015</f>
        <v>203.00984999999997</v>
      </c>
      <c r="I65" s="81">
        <f>'CCT 19-11_2024'!I65*1.02015</f>
        <v>1770.9803999999999</v>
      </c>
      <c r="J65" s="81">
        <f>'CCT 19-11_2024'!J65*1.02015</f>
        <v>2342.2643999999996</v>
      </c>
      <c r="K65" s="65"/>
      <c r="L65" s="72"/>
      <c r="M65" s="31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</row>
    <row r="66" spans="1:124" s="32" customFormat="1" ht="12.75" customHeight="1" x14ac:dyDescent="0.25">
      <c r="A66" s="31"/>
      <c r="B66" s="92"/>
      <c r="C66" s="92"/>
      <c r="D66" s="92"/>
      <c r="E66" s="92"/>
      <c r="F66" s="92"/>
      <c r="G66" s="92"/>
      <c r="H66" s="80"/>
      <c r="I66" s="80"/>
      <c r="J66" s="80"/>
      <c r="K66" s="67"/>
      <c r="L66" s="67"/>
      <c r="M66" s="31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</row>
    <row r="67" spans="1:124" s="32" customFormat="1" x14ac:dyDescent="0.25">
      <c r="A67" s="31"/>
      <c r="B67" s="67"/>
      <c r="C67" s="73"/>
      <c r="D67" s="67"/>
      <c r="E67" s="67"/>
      <c r="F67" s="67"/>
      <c r="G67" s="67"/>
      <c r="H67" s="67"/>
      <c r="I67" s="67"/>
      <c r="K67"/>
      <c r="L67"/>
      <c r="M67" s="31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</row>
    <row r="68" spans="1:124" s="32" customFormat="1" x14ac:dyDescent="0.25">
      <c r="A68" s="31"/>
      <c r="B68" s="67"/>
      <c r="C68" s="73"/>
      <c r="D68" s="67"/>
      <c r="E68" s="67"/>
      <c r="F68" s="67"/>
      <c r="G68" s="67"/>
      <c r="H68" s="67"/>
      <c r="I68" s="67"/>
      <c r="J68" s="67"/>
      <c r="K68"/>
      <c r="L68"/>
      <c r="M68" s="31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</row>
    <row r="69" spans="1:124" s="32" customFormat="1" x14ac:dyDescent="0.25">
      <c r="A69" s="31"/>
      <c r="B69" s="67"/>
      <c r="C69" s="73"/>
      <c r="D69" s="67"/>
      <c r="E69" s="67"/>
      <c r="F69" s="67"/>
      <c r="G69" s="67"/>
      <c r="H69" s="67"/>
      <c r="I69" s="67"/>
      <c r="J69" s="67"/>
      <c r="K69"/>
      <c r="L69"/>
      <c r="M69" s="31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</row>
    <row r="70" spans="1:124" x14ac:dyDescent="0.25">
      <c r="K70"/>
      <c r="L70"/>
    </row>
    <row r="71" spans="1:124" x14ac:dyDescent="0.25">
      <c r="K71"/>
      <c r="L71"/>
    </row>
  </sheetData>
  <mergeCells count="2">
    <mergeCell ref="C7:J7"/>
    <mergeCell ref="B66:G66"/>
  </mergeCells>
  <pageMargins left="0.75" right="0.75" top="1" bottom="1" header="0.5" footer="0.5"/>
  <pageSetup paperSize="9" orientation="portrait" horizontalDpi="4294967293" vertic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BE69FEBC2CAB42A598276E5A935913" ma:contentTypeVersion="2" ma:contentTypeDescription="Crée un document." ma:contentTypeScope="" ma:versionID="78871b1ec9d4cd86d1db9578474ddfd8">
  <xsd:schema xmlns:xsd="http://www.w3.org/2001/XMLSchema" xmlns:xs="http://www.w3.org/2001/XMLSchema" xmlns:p="http://schemas.microsoft.com/office/2006/metadata/properties" xmlns:ns2="b6c0a0ef-3e75-45f2-9647-88cec6939230" targetNamespace="http://schemas.microsoft.com/office/2006/metadata/properties" ma:root="true" ma:fieldsID="755a4974771cb4c082f95f986e24bf83" ns2:_="">
    <xsd:import namespace="b6c0a0ef-3e75-45f2-9647-88cec69392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0a0ef-3e75-45f2-9647-88cec69392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1BFA93-AEDE-483F-9240-8EA9162CDFD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6c0a0ef-3e75-45f2-9647-88cec693923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AB53CF-C62F-4DF3-A44D-3AFDFF916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c0a0ef-3e75-45f2-9647-88cec69392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D2296C-9E35-402F-A01E-2024C7A907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CCT19-9</vt:lpstr>
      <vt:lpstr>CCT 19-11_2024</vt:lpstr>
      <vt:lpstr>CCT 19-11_2025</vt:lpstr>
    </vt:vector>
  </TitlesOfParts>
  <Company>SNCB/NMBS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tableau des conventions 2016</dc:title>
  <dc:creator>Picart Nathalie</dc:creator>
  <cp:lastModifiedBy>Sognia Angelozzi</cp:lastModifiedBy>
  <cp:lastPrinted>2016-11-07T15:29:17Z</cp:lastPrinted>
  <dcterms:created xsi:type="dcterms:W3CDTF">2001-06-13T12:54:14Z</dcterms:created>
  <dcterms:modified xsi:type="dcterms:W3CDTF">2025-01-30T16:09:03Z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0x01010093BE69FEBC2CAB42A598276E5A935913</vt:lpwstr>
  </property>
  <property fmtid="{D5CDD505-2E9C-101B-9397-08002B2CF9AE}" pid="3" name="MSIP_Label_4159b5c3-9d2a-461d-9415-edf7623fe63e_Enabled">
    <vt:lpwstr>true</vt:lpwstr>
  </property>
  <property fmtid="{D5CDD505-2E9C-101B-9397-08002B2CF9AE}" pid="4" name="MSIP_Label_4159b5c3-9d2a-461d-9415-edf7623fe63e_SetDate">
    <vt:lpwstr>2022-11-08T10:42:35Z</vt:lpwstr>
  </property>
  <property fmtid="{D5CDD505-2E9C-101B-9397-08002B2CF9AE}" pid="5" name="MSIP_Label_4159b5c3-9d2a-461d-9415-edf7623fe63e_Method">
    <vt:lpwstr>Privileged</vt:lpwstr>
  </property>
  <property fmtid="{D5CDD505-2E9C-101B-9397-08002B2CF9AE}" pid="6" name="MSIP_Label_4159b5c3-9d2a-461d-9415-edf7623fe63e_Name">
    <vt:lpwstr>Confidential</vt:lpwstr>
  </property>
  <property fmtid="{D5CDD505-2E9C-101B-9397-08002B2CF9AE}" pid="7" name="MSIP_Label_4159b5c3-9d2a-461d-9415-edf7623fe63e_SiteId">
    <vt:lpwstr>7919ea65-4c52-4980-bfcd-ce7ffd32f1ea</vt:lpwstr>
  </property>
  <property fmtid="{D5CDD505-2E9C-101B-9397-08002B2CF9AE}" pid="8" name="MSIP_Label_4159b5c3-9d2a-461d-9415-edf7623fe63e_ActionId">
    <vt:lpwstr>619c077a-3bba-46ff-a177-2272f97ae1bd</vt:lpwstr>
  </property>
  <property fmtid="{D5CDD505-2E9C-101B-9397-08002B2CF9AE}" pid="9" name="MSIP_Label_4159b5c3-9d2a-461d-9415-edf7623fe63e_ContentBits">
    <vt:lpwstr>0</vt:lpwstr>
  </property>
  <property fmtid="{D5CDD505-2E9C-101B-9397-08002B2CF9AE}" pid="10" name="CustomUiType">
    <vt:lpwstr>2</vt:lpwstr>
  </property>
</Properties>
</file>